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ollis\AppData\Local\Box\Box Edit\Documents\gd6_8rLzK0WtMzUpwtluFg==\"/>
    </mc:Choice>
  </mc:AlternateContent>
  <xr:revisionPtr revIDLastSave="0" documentId="13_ncr:1_{9FBFD161-A72D-4EEE-A5F6-A1A0019D53F9}" xr6:coauthVersionLast="47" xr6:coauthVersionMax="47" xr10:uidLastSave="{00000000-0000-0000-0000-000000000000}"/>
  <bookViews>
    <workbookView xWindow="3990" yWindow="1710" windowWidth="22950" windowHeight="13080" xr2:uid="{00000000-000D-0000-FFFF-FFFF00000000}"/>
  </bookViews>
  <sheets>
    <sheet name="Notes" sheetId="16" r:id="rId1"/>
    <sheet name="EE" sheetId="9" r:id="rId2"/>
    <sheet name="Renewable Build" sheetId="4" r:id="rId3"/>
    <sheet name="Renewable Curtailment" sheetId="12" r:id="rId4"/>
    <sheet name="Hydro" sheetId="13" r:id="rId5"/>
    <sheet name="DR" sheetId="5" r:id="rId6"/>
    <sheet name="Thermal Build" sheetId="6" r:id="rId7"/>
    <sheet name="Storage" sheetId="15" r:id="rId8"/>
    <sheet name="GHG" sheetId="7" r:id="rId9"/>
    <sheet name="Market" sheetId="10" r:id="rId10"/>
    <sheet name="Electricity Price" sheetId="14" r:id="rId11"/>
  </sheets>
  <externalReferences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4" l="1"/>
  <c r="B31" i="14"/>
  <c r="B33" i="14"/>
  <c r="B34" i="14"/>
  <c r="B35" i="14"/>
  <c r="B22" i="14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4" i="14"/>
  <c r="B5" i="14"/>
  <c r="B6" i="14"/>
  <c r="B24" i="14" s="1"/>
  <c r="B7" i="14"/>
  <c r="B25" i="14" s="1"/>
  <c r="B8" i="14"/>
  <c r="B26" i="14" s="1"/>
  <c r="B9" i="14"/>
  <c r="B27" i="14" s="1"/>
  <c r="B10" i="14"/>
  <c r="B28" i="14" s="1"/>
  <c r="B11" i="14"/>
  <c r="B29" i="14" s="1"/>
  <c r="B12" i="14"/>
  <c r="B30" i="14" s="1"/>
  <c r="B13" i="14"/>
  <c r="B14" i="14"/>
  <c r="B32" i="14" s="1"/>
  <c r="B15" i="14"/>
  <c r="B16" i="14"/>
  <c r="B17" i="1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G40" i="14"/>
  <c r="K40" i="14" s="1"/>
  <c r="O40" i="14" s="1"/>
  <c r="S40" i="14" s="1"/>
  <c r="W40" i="14" s="1"/>
  <c r="AA40" i="14" s="1"/>
  <c r="AE40" i="14" s="1"/>
  <c r="AI40" i="14" s="1"/>
  <c r="AM40" i="14" s="1"/>
  <c r="AQ40" i="14" s="1"/>
  <c r="AU40" i="14" s="1"/>
  <c r="AY40" i="14" s="1"/>
  <c r="BC40" i="14" s="1"/>
  <c r="BG40" i="14" s="1"/>
  <c r="BK40" i="14" s="1"/>
  <c r="BO40" i="14" s="1"/>
  <c r="BS40" i="14" s="1"/>
  <c r="BW40" i="14" s="1"/>
  <c r="CA40" i="14" s="1"/>
  <c r="H40" i="14"/>
  <c r="L40" i="14" s="1"/>
  <c r="P40" i="14" s="1"/>
  <c r="T40" i="14" s="1"/>
  <c r="X40" i="14" s="1"/>
  <c r="AB40" i="14" s="1"/>
  <c r="AF40" i="14" s="1"/>
  <c r="AJ40" i="14" s="1"/>
  <c r="AN40" i="14" s="1"/>
  <c r="AR40" i="14" s="1"/>
  <c r="AV40" i="14" s="1"/>
  <c r="AZ40" i="14" s="1"/>
  <c r="BD40" i="14" s="1"/>
  <c r="BH40" i="14" s="1"/>
  <c r="BL40" i="14" s="1"/>
  <c r="BP40" i="14" s="1"/>
  <c r="BT40" i="14" s="1"/>
  <c r="BX40" i="14" s="1"/>
  <c r="CB40" i="14" s="1"/>
  <c r="I40" i="14"/>
  <c r="M40" i="14" s="1"/>
  <c r="Q40" i="14" s="1"/>
  <c r="U40" i="14" s="1"/>
  <c r="Y40" i="14" s="1"/>
  <c r="AC40" i="14" s="1"/>
  <c r="AG40" i="14" s="1"/>
  <c r="AK40" i="14" s="1"/>
  <c r="AO40" i="14" s="1"/>
  <c r="AS40" i="14" s="1"/>
  <c r="AW40" i="14" s="1"/>
  <c r="BA40" i="14" s="1"/>
  <c r="BE40" i="14" s="1"/>
  <c r="BI40" i="14" s="1"/>
  <c r="BM40" i="14" s="1"/>
  <c r="BQ40" i="14" s="1"/>
  <c r="BU40" i="14" s="1"/>
  <c r="BY40" i="14" s="1"/>
  <c r="CC40" i="14" s="1"/>
  <c r="J40" i="14"/>
  <c r="N40" i="14" s="1"/>
  <c r="F40" i="14"/>
  <c r="G39" i="14" l="1"/>
  <c r="R40" i="14"/>
  <c r="V40" i="14" s="1"/>
  <c r="Z40" i="14" s="1"/>
  <c r="AD40" i="14" s="1"/>
  <c r="AH40" i="14" s="1"/>
  <c r="AL40" i="14" s="1"/>
  <c r="AP40" i="14" s="1"/>
  <c r="AT40" i="14" s="1"/>
  <c r="AX40" i="14" s="1"/>
  <c r="BB40" i="14" s="1"/>
  <c r="BF40" i="14" s="1"/>
  <c r="BJ40" i="14" s="1"/>
  <c r="BN40" i="14" s="1"/>
  <c r="BR40" i="14" s="1"/>
  <c r="BV40" i="14" s="1"/>
  <c r="BZ40" i="14" s="1"/>
  <c r="F39" i="14"/>
  <c r="R38" i="14"/>
  <c r="J38" i="14"/>
  <c r="N39" i="14"/>
  <c r="V39" i="14"/>
  <c r="Q38" i="14"/>
  <c r="P38" i="14"/>
  <c r="H38" i="14"/>
  <c r="T39" i="14"/>
  <c r="L39" i="14"/>
  <c r="D39" i="14"/>
  <c r="C38" i="14"/>
  <c r="O38" i="14"/>
  <c r="G38" i="14"/>
  <c r="S39" i="14"/>
  <c r="K39" i="14"/>
  <c r="M39" i="14"/>
  <c r="V38" i="14"/>
  <c r="N38" i="14"/>
  <c r="F38" i="14"/>
  <c r="R39" i="14"/>
  <c r="J39" i="14"/>
  <c r="E39" i="14"/>
  <c r="U38" i="14"/>
  <c r="M38" i="14"/>
  <c r="E38" i="14"/>
  <c r="Q39" i="14"/>
  <c r="I39" i="14"/>
  <c r="U39" i="14"/>
  <c r="T38" i="14"/>
  <c r="L38" i="14"/>
  <c r="D38" i="14"/>
  <c r="P39" i="14"/>
  <c r="H39" i="14"/>
  <c r="I38" i="14"/>
  <c r="S38" i="14"/>
  <c r="K38" i="14"/>
  <c r="C39" i="14"/>
  <c r="O39" i="14"/>
  <c r="A15" i="14"/>
  <c r="A33" i="14" s="1"/>
  <c r="A16" i="14"/>
  <c r="A34" i="14" s="1"/>
  <c r="A17" i="14"/>
  <c r="A35" i="14" s="1"/>
  <c r="A14" i="10"/>
  <c r="A15" i="10"/>
  <c r="A16" i="10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2" i="15"/>
  <c r="A14" i="7"/>
  <c r="A15" i="7"/>
  <c r="A16" i="7"/>
  <c r="A14" i="6"/>
  <c r="A15" i="6"/>
  <c r="A16" i="6"/>
  <c r="A14" i="5"/>
  <c r="A15" i="5"/>
  <c r="A16" i="5"/>
  <c r="A14" i="13"/>
  <c r="A15" i="13"/>
  <c r="A16" i="13"/>
  <c r="A14" i="4"/>
  <c r="A15" i="4"/>
  <c r="A16" i="4"/>
  <c r="A16" i="12"/>
  <c r="A13" i="12"/>
  <c r="A14" i="12"/>
  <c r="A15" i="12"/>
  <c r="A14" i="14" l="1"/>
  <c r="A32" i="14" s="1"/>
  <c r="A13" i="10"/>
  <c r="A13" i="13" l="1"/>
  <c r="A13" i="6"/>
  <c r="A13" i="7"/>
  <c r="A13" i="5"/>
  <c r="A13" i="4"/>
  <c r="A11" i="14" l="1"/>
  <c r="A29" i="14" s="1"/>
  <c r="A12" i="14"/>
  <c r="A30" i="14" s="1"/>
  <c r="A13" i="14"/>
  <c r="A31" i="14" s="1"/>
  <c r="A10" i="10"/>
  <c r="A11" i="10"/>
  <c r="A12" i="10"/>
  <c r="A10" i="7"/>
  <c r="A11" i="7"/>
  <c r="A12" i="7"/>
  <c r="A10" i="6"/>
  <c r="A11" i="6"/>
  <c r="A12" i="6"/>
  <c r="A10" i="5"/>
  <c r="A11" i="5"/>
  <c r="A12" i="5"/>
  <c r="A12" i="13"/>
  <c r="A10" i="13"/>
  <c r="A11" i="13"/>
  <c r="A10" i="12"/>
  <c r="A11" i="12"/>
  <c r="A12" i="12"/>
  <c r="A10" i="4"/>
  <c r="A11" i="4"/>
  <c r="A12" i="4"/>
  <c r="A8" i="13" l="1"/>
  <c r="A9" i="13"/>
  <c r="A9" i="14"/>
  <c r="A27" i="14" s="1"/>
  <c r="A10" i="14"/>
  <c r="A28" i="14" s="1"/>
  <c r="A8" i="10"/>
  <c r="A9" i="10"/>
  <c r="A8" i="7"/>
  <c r="A9" i="7"/>
  <c r="A8" i="6"/>
  <c r="A9" i="6"/>
  <c r="A8" i="5"/>
  <c r="A9" i="5"/>
  <c r="A8" i="12"/>
  <c r="A9" i="12"/>
  <c r="A8" i="4"/>
  <c r="A9" i="4"/>
  <c r="A6" i="14"/>
  <c r="A24" i="14" s="1"/>
  <c r="A7" i="14"/>
  <c r="A25" i="14" s="1"/>
  <c r="A8" i="14"/>
  <c r="A26" i="14" s="1"/>
  <c r="A5" i="10"/>
  <c r="A6" i="10"/>
  <c r="A7" i="10"/>
  <c r="A5" i="7"/>
  <c r="A6" i="7"/>
  <c r="A7" i="7"/>
  <c r="W7" i="7"/>
  <c r="W6" i="7"/>
  <c r="W5" i="7"/>
  <c r="A5" i="6"/>
  <c r="A6" i="6"/>
  <c r="A7" i="6"/>
  <c r="A5" i="5"/>
  <c r="A6" i="5"/>
  <c r="A7" i="5"/>
  <c r="A5" i="13"/>
  <c r="A6" i="13"/>
  <c r="A7" i="13"/>
  <c r="A5" i="12"/>
  <c r="A6" i="12"/>
  <c r="A7" i="12"/>
  <c r="A5" i="4"/>
  <c r="A6" i="4"/>
  <c r="A7" i="4"/>
  <c r="A5" i="14" l="1"/>
  <c r="A23" i="14" s="1"/>
  <c r="A4" i="14"/>
  <c r="A22" i="14" s="1"/>
  <c r="A3" i="14"/>
  <c r="A21" i="14" s="1"/>
  <c r="A4" i="13" l="1"/>
  <c r="A3" i="13"/>
  <c r="A2" i="13"/>
  <c r="A4" i="12"/>
  <c r="A3" i="12"/>
  <c r="A2" i="12"/>
  <c r="A4" i="10"/>
  <c r="A3" i="10"/>
  <c r="A2" i="10"/>
  <c r="A4" i="7"/>
  <c r="A3" i="7"/>
  <c r="A2" i="7"/>
  <c r="A4" i="6"/>
  <c r="A3" i="6"/>
  <c r="A2" i="6"/>
  <c r="A4" i="5"/>
  <c r="A3" i="5"/>
  <c r="A2" i="5"/>
  <c r="A4" i="4"/>
  <c r="A3" i="4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tc={CE1F2A39-70DC-41FF-8E17-2555C438953F}</author>
    <author>tc={5E369C35-75A6-4759-B0D4-E605139BD3AE}</author>
  </authors>
  <commentList>
    <comment ref="A14" authorId="0" shapeId="0" xr:uid="{CE1F2A39-70DC-41FF-8E17-2555C438953F}">
      <text>
        <t>[Threaded comment]
Your version of Excel allows you to read this threaded comment; however, any edits to it will get removed if the file is opened in a newer version of Excel. Learn more: https://go.microsoft.com/fwlink/?linkid=870924
Comment:
    Fixed EE at Bin 11 and did not spend much time optimizing other resources after fixing bin</t>
      </text>
    </comment>
    <comment ref="A15" authorId="1" shapeId="0" xr:uid="{5E369C35-75A6-4759-B0D4-E605139BD3AE}">
      <text>
        <t>[Threaded comment]
Your version of Excel allows you to read this threaded comment; however, any edits to it will get removed if the file is opened in a newer version of Excel. Learn more: https://go.microsoft.com/fwlink/?linkid=870924
Comment:
    Fixed EE at Bin 11 and optimized other resources after fixing bin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tc={D243F3B8-BA41-4BFA-A590-8C231ECFB573}</author>
  </authors>
  <commentList>
    <comment ref="A6" authorId="0" shapeId="0" xr:uid="{D243F3B8-BA41-4BFA-A590-8C231ECFB573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contained a rebinning exercise that produced a result that would very likely have been robust through all the other sensitivities.  Those runs were not completed due to lack of time.</t>
      </text>
    </comment>
  </commentList>
</comments>
</file>

<file path=xl/sharedStrings.xml><?xml version="1.0" encoding="utf-8"?>
<sst xmlns="http://schemas.openxmlformats.org/spreadsheetml/2006/main" count="65" uniqueCount="35">
  <si>
    <t>Early Coal Retirement</t>
  </si>
  <si>
    <t xml:space="preserve">Baseline </t>
  </si>
  <si>
    <t>Off-Peak</t>
  </si>
  <si>
    <t>Early Coal Retirement - No New Gas</t>
  </si>
  <si>
    <t>No Emissions-Related Portfolio Costs</t>
  </si>
  <si>
    <t>GHG Reducing DR</t>
  </si>
  <si>
    <t>Emissions-Based Dispatch</t>
  </si>
  <si>
    <t>No Gas Build Limit</t>
  </si>
  <si>
    <t>No Gas Limit No SCC</t>
  </si>
  <si>
    <t>Limited Markets</t>
  </si>
  <si>
    <t>Organized Markets</t>
  </si>
  <si>
    <t>No Regional Renewables</t>
  </si>
  <si>
    <t>Increased Market Reliance</t>
  </si>
  <si>
    <t>EE Bin 11 No Opt</t>
  </si>
  <si>
    <t>EE Bin 11 After Opt</t>
  </si>
  <si>
    <t>Aggressive Emission Reduction</t>
  </si>
  <si>
    <t>Sensitivity</t>
  </si>
  <si>
    <t>Scenario</t>
  </si>
  <si>
    <t xml:space="preserve"> </t>
  </si>
  <si>
    <t>OffPeak</t>
  </si>
  <si>
    <t>OnPeak</t>
  </si>
  <si>
    <t>Robustness of EE</t>
  </si>
  <si>
    <t>Paths to Decarbonization</t>
  </si>
  <si>
    <t xml:space="preserve">Average values are reported for each policy sensitivity for context. </t>
  </si>
  <si>
    <t>Thus, not full range of risk for each scenario/sensitivity considered by Regional Portfolio Model</t>
  </si>
  <si>
    <t>Greenhouse Gas Cost Tipping Points</t>
  </si>
  <si>
    <t>Organized/Limited Markets for Energy and Capacity</t>
  </si>
  <si>
    <t>Change Reliance on Extra-Regional Markets</t>
  </si>
  <si>
    <t>Some Important Caveats:</t>
  </si>
  <si>
    <t>-</t>
  </si>
  <si>
    <t>Not all Council RPM Analysis is reported here</t>
  </si>
  <si>
    <t>This spreadsheet is meant to assist comparison of results reported elsewhere, but is not exhaustive</t>
  </si>
  <si>
    <t>For more information on each policy scenario please see https://www.nwcouncil.org/2021powerplan_final_results-scenarios</t>
  </si>
  <si>
    <t>Specific other analytical results can be made available upon request</t>
  </si>
  <si>
    <t>Scenario Results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</si>
</sst>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3" fillId="0" borderId="0" xfId="1"/>
    <xf numFmtId="0" fontId="0" fillId="0" borderId="0" xfId="0" applyFill="1"/>
    <xf numFmtId="0" fontId="2" fillId="0" borderId="0" xfId="1" applyFont="1"/>
    <xf numFmtId="0" fontId="1" fillId="0" borderId="0" xfId="1" applyFont="1"/>
    <xf numFmtId="1" fontId="0" fillId="0" borderId="0" xfId="0" applyNumberFormat="1"/>
    <xf numFmtId="1" fontId="3" fillId="0" borderId="0" xfId="1" applyNumberFormat="1"/>
    <xf numFmtId="44" fontId="0" fillId="0" borderId="0" xfId="2" applyFont="1" applyFill="1"/>
    <xf numFmtId="44" fontId="0" fillId="0" borderId="0" xfId="2" applyFont="1"/>
    <xf numFmtId="0" fontId="1" fillId="0" borderId="0" xfId="3"/>
    <xf numFmtId="0" fontId="6" fillId="0" borderId="0" xfId="0" applyFont="1"/>
    <xf numFmtId="0" fontId="1" fillId="0" borderId="0" xfId="1" applyFont="1" applyFill="1"/>
    <xf numFmtId="0" fontId="0" fillId="0" borderId="0" xfId="0" applyAlignment="1">
      <alignment horizontal="left" indent="1"/>
    </xf>
    <xf numFmtId="0" fontId="7" fillId="0" borderId="0" xfId="0" applyFont="1"/>
    <xf numFmtId="0" fontId="8" fillId="0" borderId="0" xfId="0" applyFont="1"/>
    <xf numFmtId="0" fontId="0" fillId="0" borderId="0" xfId="0" applyFont="1" applyAlignment="1">
      <alignment horizontal="left" indent="1"/>
    </xf>
  </cellXfs>
  <cellStyles count="4">
    <cellStyle name="Currency" xfId="2" builtinId="4"/>
    <cellStyle name="Normal" xfId="0" builtinId="0"/>
    <cellStyle name="Normal 2" xfId="1" xr:uid="{37DB3B24-DF65-45ED-AA5A-A11DCC929AB1}"/>
    <cellStyle name="Normal 2 2" xfId="3" xr:uid="{5F2EB613-B275-491B-A00A-31729516C1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EE Acquired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EE!$A$2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EE!$C$2:$V$2</c:f>
              <c:numCache>
                <c:formatCode>General</c:formatCode>
                <c:ptCount val="20"/>
                <c:pt idx="0">
                  <c:v>94.965176878639198</c:v>
                </c:pt>
                <c:pt idx="1">
                  <c:v>201.11490254674499</c:v>
                </c:pt>
                <c:pt idx="2">
                  <c:v>281.695219142393</c:v>
                </c:pt>
                <c:pt idx="3">
                  <c:v>359.51076491363301</c:v>
                </c:pt>
                <c:pt idx="4">
                  <c:v>434.39661228500398</c:v>
                </c:pt>
                <c:pt idx="5">
                  <c:v>499.70506353956102</c:v>
                </c:pt>
                <c:pt idx="6">
                  <c:v>566.23123198790597</c:v>
                </c:pt>
                <c:pt idx="7">
                  <c:v>637.16411908816201</c:v>
                </c:pt>
                <c:pt idx="8">
                  <c:v>711.494664533736</c:v>
                </c:pt>
                <c:pt idx="9">
                  <c:v>787.62549638738801</c:v>
                </c:pt>
                <c:pt idx="10">
                  <c:v>864.96404785678999</c:v>
                </c:pt>
                <c:pt idx="11">
                  <c:v>917.127440332334</c:v>
                </c:pt>
                <c:pt idx="12">
                  <c:v>961.80825585609705</c:v>
                </c:pt>
                <c:pt idx="13">
                  <c:v>1032.09159022777</c:v>
                </c:pt>
                <c:pt idx="14">
                  <c:v>1110.8535388222499</c:v>
                </c:pt>
                <c:pt idx="15">
                  <c:v>1188.7807742222799</c:v>
                </c:pt>
                <c:pt idx="16">
                  <c:v>1260.443538666</c:v>
                </c:pt>
                <c:pt idx="17">
                  <c:v>1313.4391522701501</c:v>
                </c:pt>
                <c:pt idx="18">
                  <c:v>1360.9141099069</c:v>
                </c:pt>
                <c:pt idx="19">
                  <c:v>1461.6035598501401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57-4CF5-8DEB-39ADF2220573}"/>
            </c:ext>
          </c:extLst>
        </c:ser>
        <c:ser>
          <c:idx val="1"/>
          <c:order val="1"/>
          <c:tx>
            <c:strRef>
              <c:f>EE!$A$3</c:f>
              <c:strCache>
                <c:ptCount val="1"/>
                <c:pt idx="0">
                  <c:v>Early Coal Retirement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EE!$C$3:$V$3</c:f>
              <c:numCache>
                <c:formatCode>General</c:formatCode>
                <c:ptCount val="20"/>
                <c:pt idx="0">
                  <c:v>89.308217558491606</c:v>
                </c:pt>
                <c:pt idx="1">
                  <c:v>157.28167282780799</c:v>
                </c:pt>
                <c:pt idx="2">
                  <c:v>214.69854455380701</c:v>
                </c:pt>
                <c:pt idx="3">
                  <c:v>288.07874499621602</c:v>
                </c:pt>
                <c:pt idx="4">
                  <c:v>362.69449098988599</c:v>
                </c:pt>
                <c:pt idx="5">
                  <c:v>441.95779191644698</c:v>
                </c:pt>
                <c:pt idx="6">
                  <c:v>527.48038230945804</c:v>
                </c:pt>
                <c:pt idx="7">
                  <c:v>617.72887485145895</c:v>
                </c:pt>
                <c:pt idx="8">
                  <c:v>711.69280385390596</c:v>
                </c:pt>
                <c:pt idx="9">
                  <c:v>765.56077306855502</c:v>
                </c:pt>
                <c:pt idx="10">
                  <c:v>807.49027342483396</c:v>
                </c:pt>
                <c:pt idx="11">
                  <c:v>850.88845572659102</c:v>
                </c:pt>
                <c:pt idx="12">
                  <c:v>895.56927125035395</c:v>
                </c:pt>
                <c:pt idx="13">
                  <c:v>941.01964375679802</c:v>
                </c:pt>
                <c:pt idx="14">
                  <c:v>988.11364113759498</c:v>
                </c:pt>
                <c:pt idx="15">
                  <c:v>1035.8526325764101</c:v>
                </c:pt>
                <c:pt idx="16">
                  <c:v>1083.3206811330599</c:v>
                </c:pt>
                <c:pt idx="17">
                  <c:v>1130.7362491630399</c:v>
                </c:pt>
                <c:pt idx="18">
                  <c:v>1178.21120679979</c:v>
                </c:pt>
                <c:pt idx="19">
                  <c:v>1245.0316631041801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57-4CF5-8DEB-39ADF2220573}"/>
            </c:ext>
          </c:extLst>
        </c:ser>
        <c:ser>
          <c:idx val="2"/>
          <c:order val="2"/>
          <c:tx>
            <c:strRef>
              <c:f>EE!$A$4</c:f>
              <c:strCache>
                <c:ptCount val="1"/>
                <c:pt idx="0">
                  <c:v>Early Coal Retirement - No New Gas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EE!$C$4:$V$4</c:f>
              <c:numCache>
                <c:formatCode>General</c:formatCode>
                <c:ptCount val="20"/>
                <c:pt idx="0">
                  <c:v>126.893754068188</c:v>
                </c:pt>
                <c:pt idx="1">
                  <c:v>204.27855806194299</c:v>
                </c:pt>
                <c:pt idx="2">
                  <c:v>261.69542978794101</c:v>
                </c:pt>
                <c:pt idx="3">
                  <c:v>324.19218002169799</c:v>
                </c:pt>
                <c:pt idx="4">
                  <c:v>395.18761983004401</c:v>
                </c:pt>
                <c:pt idx="5">
                  <c:v>460.49607108460202</c:v>
                </c:pt>
                <c:pt idx="6">
                  <c:v>527.02223953294595</c:v>
                </c:pt>
                <c:pt idx="7">
                  <c:v>597.95512663320301</c:v>
                </c:pt>
                <c:pt idx="8">
                  <c:v>672.285672078777</c:v>
                </c:pt>
                <c:pt idx="9">
                  <c:v>748.41650393242901</c:v>
                </c:pt>
                <c:pt idx="10">
                  <c:v>825.75505540182996</c:v>
                </c:pt>
                <c:pt idx="11">
                  <c:v>902.65026981087999</c:v>
                </c:pt>
                <c:pt idx="12">
                  <c:v>978.96457828538496</c:v>
                </c:pt>
                <c:pt idx="13">
                  <c:v>1054.49792604035</c:v>
                </c:pt>
                <c:pt idx="14">
                  <c:v>1130.7892235033901</c:v>
                </c:pt>
                <c:pt idx="15">
                  <c:v>1187.99646023639</c:v>
                </c:pt>
                <c:pt idx="16">
                  <c:v>1235.4645087930501</c:v>
                </c:pt>
                <c:pt idx="17">
                  <c:v>1282.8800768230301</c:v>
                </c:pt>
                <c:pt idx="18">
                  <c:v>1330.35503445978</c:v>
                </c:pt>
                <c:pt idx="19">
                  <c:v>1401.7244835992601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98-4C27-9759-E4017489479C}"/>
            </c:ext>
          </c:extLst>
        </c:ser>
        <c:ser>
          <c:idx val="3"/>
          <c:order val="3"/>
          <c:tx>
            <c:strRef>
              <c:f>EE!$A$5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EE!$C$5:$V$5</c:f>
              <c:numCache>
                <c:formatCode>General</c:formatCode>
                <c:ptCount val="20"/>
                <c:pt idx="0">
                  <c:v>52.523849655135201</c:v>
                </c:pt>
                <c:pt idx="1">
                  <c:v>78.109420085462403</c:v>
                </c:pt>
                <c:pt idx="2">
                  <c:v>97.260670853169998</c:v>
                </c:pt>
                <c:pt idx="3">
                  <c:v>119.809550468224</c:v>
                </c:pt>
                <c:pt idx="4">
                  <c:v>145.93739475114401</c:v>
                </c:pt>
                <c:pt idx="5">
                  <c:v>175.46021591095601</c:v>
                </c:pt>
                <c:pt idx="6">
                  <c:v>207.715509461126</c:v>
                </c:pt>
                <c:pt idx="7">
                  <c:v>242.54757226090999</c:v>
                </c:pt>
                <c:pt idx="8">
                  <c:v>279.98375586295299</c:v>
                </c:pt>
                <c:pt idx="9">
                  <c:v>319.60494293012698</c:v>
                </c:pt>
                <c:pt idx="10">
                  <c:v>361.53444328640501</c:v>
                </c:pt>
                <c:pt idx="11">
                  <c:v>404.93262558816201</c:v>
                </c:pt>
                <c:pt idx="12">
                  <c:v>449.613441111925</c:v>
                </c:pt>
                <c:pt idx="13">
                  <c:v>495.06381361836901</c:v>
                </c:pt>
                <c:pt idx="14">
                  <c:v>542.15781099916705</c:v>
                </c:pt>
                <c:pt idx="15">
                  <c:v>589.89680243798</c:v>
                </c:pt>
                <c:pt idx="16">
                  <c:v>637.36485099463596</c:v>
                </c:pt>
                <c:pt idx="17">
                  <c:v>684.78041902461598</c:v>
                </c:pt>
                <c:pt idx="18">
                  <c:v>732.25537666136597</c:v>
                </c:pt>
                <c:pt idx="19">
                  <c:v>779.80608369947197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5-4978-8592-A0B7475565EA}"/>
            </c:ext>
          </c:extLst>
        </c:ser>
        <c:ser>
          <c:idx val="4"/>
          <c:order val="4"/>
          <c:tx>
            <c:strRef>
              <c:f>EE!$A$6</c:f>
              <c:strCache>
                <c:ptCount val="1"/>
                <c:pt idx="0">
                  <c:v>GHG Reducing DR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EE!$C$6:$V$6</c:f>
              <c:numCache>
                <c:formatCode>General</c:formatCode>
                <c:ptCount val="20"/>
                <c:pt idx="0">
                  <c:v>94.965176878639198</c:v>
                </c:pt>
                <c:pt idx="1">
                  <c:v>201.11490254674499</c:v>
                </c:pt>
                <c:pt idx="2">
                  <c:v>281.695219142393</c:v>
                </c:pt>
                <c:pt idx="3">
                  <c:v>359.51076491363301</c:v>
                </c:pt>
                <c:pt idx="4">
                  <c:v>434.39661228500398</c:v>
                </c:pt>
                <c:pt idx="5">
                  <c:v>499.70506353956102</c:v>
                </c:pt>
                <c:pt idx="6">
                  <c:v>566.23123198790597</c:v>
                </c:pt>
                <c:pt idx="7">
                  <c:v>637.16411908816201</c:v>
                </c:pt>
                <c:pt idx="8">
                  <c:v>711.494664533736</c:v>
                </c:pt>
                <c:pt idx="9">
                  <c:v>787.62549638738801</c:v>
                </c:pt>
                <c:pt idx="10">
                  <c:v>864.96404785678999</c:v>
                </c:pt>
                <c:pt idx="11">
                  <c:v>917.127440332334</c:v>
                </c:pt>
                <c:pt idx="12">
                  <c:v>961.80825585609705</c:v>
                </c:pt>
                <c:pt idx="13">
                  <c:v>1032.09159022777</c:v>
                </c:pt>
                <c:pt idx="14">
                  <c:v>1110.8535388222499</c:v>
                </c:pt>
                <c:pt idx="15">
                  <c:v>1188.7807742222799</c:v>
                </c:pt>
                <c:pt idx="16">
                  <c:v>1260.443538666</c:v>
                </c:pt>
                <c:pt idx="17">
                  <c:v>1313.4391522701501</c:v>
                </c:pt>
                <c:pt idx="18">
                  <c:v>1360.9141099069</c:v>
                </c:pt>
                <c:pt idx="19">
                  <c:v>1461.6035598501401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25-4978-8592-A0B7475565EA}"/>
            </c:ext>
          </c:extLst>
        </c:ser>
        <c:ser>
          <c:idx val="5"/>
          <c:order val="5"/>
          <c:tx>
            <c:strRef>
              <c:f>EE!$A$7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EE!$C$7:$V$7</c:f>
              <c:numCache>
                <c:formatCode>General</c:formatCode>
                <c:ptCount val="20"/>
                <c:pt idx="0">
                  <c:v>52.523849655135201</c:v>
                </c:pt>
                <c:pt idx="1">
                  <c:v>91.923575407746199</c:v>
                </c:pt>
                <c:pt idx="2">
                  <c:v>132.41200860060499</c:v>
                </c:pt>
                <c:pt idx="3">
                  <c:v>179.71373344802001</c:v>
                </c:pt>
                <c:pt idx="4">
                  <c:v>233.818530508001</c:v>
                </c:pt>
                <c:pt idx="5">
                  <c:v>294.78519238774197</c:v>
                </c:pt>
                <c:pt idx="6">
                  <c:v>361.31136083608601</c:v>
                </c:pt>
                <c:pt idx="7">
                  <c:v>432.24424793634302</c:v>
                </c:pt>
                <c:pt idx="8">
                  <c:v>506.57479338191598</c:v>
                </c:pt>
                <c:pt idx="9">
                  <c:v>582.70562523556896</c:v>
                </c:pt>
                <c:pt idx="10">
                  <c:v>660.04417670497003</c:v>
                </c:pt>
                <c:pt idx="11">
                  <c:v>712.20756918051495</c:v>
                </c:pt>
                <c:pt idx="12">
                  <c:v>756.88838470427697</c:v>
                </c:pt>
                <c:pt idx="13">
                  <c:v>802.33875721072195</c:v>
                </c:pt>
                <c:pt idx="14">
                  <c:v>849.43275459151903</c:v>
                </c:pt>
                <c:pt idx="15">
                  <c:v>897.17174603033197</c:v>
                </c:pt>
                <c:pt idx="16">
                  <c:v>944.63979458698805</c:v>
                </c:pt>
                <c:pt idx="17">
                  <c:v>992.05536261696795</c:v>
                </c:pt>
                <c:pt idx="18">
                  <c:v>1039.53032025372</c:v>
                </c:pt>
                <c:pt idx="19">
                  <c:v>1122.8515700743001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25-4978-8592-A0B7475565EA}"/>
            </c:ext>
          </c:extLst>
        </c:ser>
        <c:ser>
          <c:idx val="6"/>
          <c:order val="6"/>
          <c:tx>
            <c:strRef>
              <c:f>EE!$A$8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EE!$C$8:$V$8</c:f>
              <c:numCache>
                <c:formatCode>General</c:formatCode>
                <c:ptCount val="20"/>
                <c:pt idx="0">
                  <c:v>89.308217558491606</c:v>
                </c:pt>
                <c:pt idx="1">
                  <c:v>157.28167282780799</c:v>
                </c:pt>
                <c:pt idx="2">
                  <c:v>214.69854455380701</c:v>
                </c:pt>
                <c:pt idx="3">
                  <c:v>277.195294787563</c:v>
                </c:pt>
                <c:pt idx="4">
                  <c:v>335.19846109143703</c:v>
                </c:pt>
                <c:pt idx="5">
                  <c:v>396.16512297117799</c:v>
                </c:pt>
                <c:pt idx="6">
                  <c:v>462.69129141952197</c:v>
                </c:pt>
                <c:pt idx="7">
                  <c:v>506.256181817749</c:v>
                </c:pt>
                <c:pt idx="8">
                  <c:v>543.69236541979103</c:v>
                </c:pt>
                <c:pt idx="9">
                  <c:v>583.31355248696605</c:v>
                </c:pt>
                <c:pt idx="10">
                  <c:v>625.24305284324396</c:v>
                </c:pt>
                <c:pt idx="11">
                  <c:v>668.64123514500102</c:v>
                </c:pt>
                <c:pt idx="12">
                  <c:v>713.32205066876395</c:v>
                </c:pt>
                <c:pt idx="13">
                  <c:v>758.77242317520802</c:v>
                </c:pt>
                <c:pt idx="14">
                  <c:v>805.86642055600601</c:v>
                </c:pt>
                <c:pt idx="15">
                  <c:v>853.60541199481895</c:v>
                </c:pt>
                <c:pt idx="16">
                  <c:v>901.07346055147502</c:v>
                </c:pt>
                <c:pt idx="17">
                  <c:v>948.48902858145505</c:v>
                </c:pt>
                <c:pt idx="18">
                  <c:v>995.96398621820504</c:v>
                </c:pt>
                <c:pt idx="19">
                  <c:v>1055.4056619386799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25-4978-8592-A0B7475565EA}"/>
            </c:ext>
          </c:extLst>
        </c:ser>
        <c:ser>
          <c:idx val="7"/>
          <c:order val="7"/>
          <c:tx>
            <c:strRef>
              <c:f>EE!$A$9</c:f>
              <c:strCache>
                <c:ptCount val="1"/>
                <c:pt idx="0">
                  <c:v>No Gas Limit No SCC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EE!$C$9:$V$9</c:f>
              <c:numCache>
                <c:formatCode>General</c:formatCode>
                <c:ptCount val="20"/>
                <c:pt idx="0">
                  <c:v>52.524000000000001</c:v>
                </c:pt>
                <c:pt idx="1">
                  <c:v>78.108999999999995</c:v>
                </c:pt>
                <c:pt idx="2">
                  <c:v>97.260999999999996</c:v>
                </c:pt>
                <c:pt idx="3">
                  <c:v>119.81</c:v>
                </c:pt>
                <c:pt idx="4">
                  <c:v>145.93700000000001</c:v>
                </c:pt>
                <c:pt idx="5">
                  <c:v>175.46</c:v>
                </c:pt>
                <c:pt idx="6">
                  <c:v>207.71600000000001</c:v>
                </c:pt>
                <c:pt idx="7">
                  <c:v>242.548</c:v>
                </c:pt>
                <c:pt idx="8">
                  <c:v>279.98399999999998</c:v>
                </c:pt>
                <c:pt idx="9">
                  <c:v>319.60500000000002</c:v>
                </c:pt>
                <c:pt idx="10">
                  <c:v>361.53399999999999</c:v>
                </c:pt>
                <c:pt idx="11">
                  <c:v>404.93299999999999</c:v>
                </c:pt>
                <c:pt idx="12">
                  <c:v>449.613</c:v>
                </c:pt>
                <c:pt idx="13">
                  <c:v>495.06400000000002</c:v>
                </c:pt>
                <c:pt idx="14">
                  <c:v>542.15800000000002</c:v>
                </c:pt>
                <c:pt idx="15">
                  <c:v>589.89700000000005</c:v>
                </c:pt>
                <c:pt idx="16">
                  <c:v>637.36500000000001</c:v>
                </c:pt>
                <c:pt idx="17">
                  <c:v>684.78</c:v>
                </c:pt>
                <c:pt idx="18">
                  <c:v>732.255</c:v>
                </c:pt>
                <c:pt idx="19">
                  <c:v>779.80600000000004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25-4978-8592-A0B7475565EA}"/>
            </c:ext>
          </c:extLst>
        </c:ser>
        <c:ser>
          <c:idx val="8"/>
          <c:order val="8"/>
          <c:tx>
            <c:strRef>
              <c:f>EE!$A$10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EE!$C$10:$V$10</c:f>
              <c:numCache>
                <c:formatCode>General</c:formatCode>
                <c:ptCount val="20"/>
                <c:pt idx="0">
                  <c:v>28.2657911220298</c:v>
                </c:pt>
                <c:pt idx="1">
                  <c:v>47.777188627513802</c:v>
                </c:pt>
                <c:pt idx="2">
                  <c:v>66.928439395221403</c:v>
                </c:pt>
                <c:pt idx="3">
                  <c:v>89.477319010275394</c:v>
                </c:pt>
                <c:pt idx="4">
                  <c:v>115.60516329319501</c:v>
                </c:pt>
                <c:pt idx="5">
                  <c:v>145.127984453007</c:v>
                </c:pt>
                <c:pt idx="6">
                  <c:v>177.383278003177</c:v>
                </c:pt>
                <c:pt idx="7">
                  <c:v>212.21534080296101</c:v>
                </c:pt>
                <c:pt idx="8">
                  <c:v>249.65152440500401</c:v>
                </c:pt>
                <c:pt idx="9">
                  <c:v>289.272711472178</c:v>
                </c:pt>
                <c:pt idx="10">
                  <c:v>331.202211828457</c:v>
                </c:pt>
                <c:pt idx="11">
                  <c:v>374.600394130214</c:v>
                </c:pt>
                <c:pt idx="12">
                  <c:v>419.28120965397699</c:v>
                </c:pt>
                <c:pt idx="13">
                  <c:v>464.731582160421</c:v>
                </c:pt>
                <c:pt idx="14">
                  <c:v>511.82557954121802</c:v>
                </c:pt>
                <c:pt idx="15">
                  <c:v>559.56457098003204</c:v>
                </c:pt>
                <c:pt idx="16">
                  <c:v>607.03261953668698</c:v>
                </c:pt>
                <c:pt idx="17">
                  <c:v>654.44818756666803</c:v>
                </c:pt>
                <c:pt idx="18">
                  <c:v>701.92314520341699</c:v>
                </c:pt>
                <c:pt idx="19">
                  <c:v>773.17604712068396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25-4978-8592-A0B7475565EA}"/>
            </c:ext>
          </c:extLst>
        </c:ser>
        <c:ser>
          <c:idx val="9"/>
          <c:order val="9"/>
          <c:tx>
            <c:strRef>
              <c:f>EE!$A$11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EE!$C$11:$V$11</c:f>
              <c:numCache>
                <c:formatCode>General</c:formatCode>
                <c:ptCount val="20"/>
                <c:pt idx="0">
                  <c:v>89.308000000000007</c:v>
                </c:pt>
                <c:pt idx="1">
                  <c:v>147.02000000000001</c:v>
                </c:pt>
                <c:pt idx="2">
                  <c:v>190.53800000000001</c:v>
                </c:pt>
                <c:pt idx="3">
                  <c:v>237.839</c:v>
                </c:pt>
                <c:pt idx="4">
                  <c:v>270.35500000000002</c:v>
                </c:pt>
                <c:pt idx="5">
                  <c:v>299.87799999999999</c:v>
                </c:pt>
                <c:pt idx="6">
                  <c:v>332.13299999999998</c:v>
                </c:pt>
                <c:pt idx="7">
                  <c:v>366.96499999999997</c:v>
                </c:pt>
                <c:pt idx="8">
                  <c:v>404.40100000000001</c:v>
                </c:pt>
                <c:pt idx="9">
                  <c:v>444.02300000000002</c:v>
                </c:pt>
                <c:pt idx="10">
                  <c:v>485.952</c:v>
                </c:pt>
                <c:pt idx="11">
                  <c:v>529.35</c:v>
                </c:pt>
                <c:pt idx="12">
                  <c:v>574.03099999999995</c:v>
                </c:pt>
                <c:pt idx="13">
                  <c:v>619.48199999999997</c:v>
                </c:pt>
                <c:pt idx="14">
                  <c:v>666.57600000000002</c:v>
                </c:pt>
                <c:pt idx="15">
                  <c:v>714.31500000000005</c:v>
                </c:pt>
                <c:pt idx="16">
                  <c:v>761.78300000000002</c:v>
                </c:pt>
                <c:pt idx="17">
                  <c:v>809.19799999999998</c:v>
                </c:pt>
                <c:pt idx="18">
                  <c:v>856.673</c:v>
                </c:pt>
                <c:pt idx="19">
                  <c:v>941.05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25-4978-8592-A0B7475565EA}"/>
            </c:ext>
          </c:extLst>
        </c:ser>
        <c:ser>
          <c:idx val="10"/>
          <c:order val="10"/>
          <c:tx>
            <c:strRef>
              <c:f>EE!$A$12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EE!$C$12:$V$12</c:f>
              <c:numCache>
                <c:formatCode>General</c:formatCode>
                <c:ptCount val="20"/>
                <c:pt idx="0">
                  <c:v>94.965176878639198</c:v>
                </c:pt>
                <c:pt idx="1">
                  <c:v>201.11490254674499</c:v>
                </c:pt>
                <c:pt idx="2">
                  <c:v>317.568830186453</c:v>
                </c:pt>
                <c:pt idx="3">
                  <c:v>446.74649477290399</c:v>
                </c:pt>
                <c:pt idx="4">
                  <c:v>590.657124525634</c:v>
                </c:pt>
                <c:pt idx="5">
                  <c:v>748.72312403241006</c:v>
                </c:pt>
                <c:pt idx="6">
                  <c:v>916.26667593293303</c:v>
                </c:pt>
                <c:pt idx="7">
                  <c:v>1089.98110160695</c:v>
                </c:pt>
                <c:pt idx="8">
                  <c:v>1268.9345427302801</c:v>
                </c:pt>
                <c:pt idx="9">
                  <c:v>1432.5455318008901</c:v>
                </c:pt>
                <c:pt idx="10">
                  <c:v>1591.0730081522499</c:v>
                </c:pt>
                <c:pt idx="11">
                  <c:v>1746.91762939775</c:v>
                </c:pt>
                <c:pt idx="12">
                  <c:v>1900.73161743828</c:v>
                </c:pt>
                <c:pt idx="13">
                  <c:v>2052.2609906802199</c:v>
                </c:pt>
                <c:pt idx="14">
                  <c:v>2202.33690681606</c:v>
                </c:pt>
                <c:pt idx="15">
                  <c:v>2298.0023637950899</c:v>
                </c:pt>
                <c:pt idx="16">
                  <c:v>2370.20808833506</c:v>
                </c:pt>
                <c:pt idx="17">
                  <c:v>2423.6339589774002</c:v>
                </c:pt>
                <c:pt idx="18">
                  <c:v>2471.1089166141501</c:v>
                </c:pt>
                <c:pt idx="19">
                  <c:v>2560.4087116996502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25-4978-8592-A0B7475565EA}"/>
            </c:ext>
          </c:extLst>
        </c:ser>
        <c:ser>
          <c:idx val="11"/>
          <c:order val="11"/>
          <c:tx>
            <c:strRef>
              <c:f>EE!$A$13</c:f>
              <c:strCache>
                <c:ptCount val="1"/>
                <c:pt idx="0">
                  <c:v>Increased Market Reliance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EE!$C$13:$V$13</c:f>
              <c:numCache>
                <c:formatCode>General</c:formatCode>
                <c:ptCount val="20"/>
                <c:pt idx="0">
                  <c:v>94.965176878639198</c:v>
                </c:pt>
                <c:pt idx="1">
                  <c:v>201.11490254674499</c:v>
                </c:pt>
                <c:pt idx="2">
                  <c:v>281.695219142393</c:v>
                </c:pt>
                <c:pt idx="3">
                  <c:v>359.51076491363301</c:v>
                </c:pt>
                <c:pt idx="4">
                  <c:v>434.39661228500398</c:v>
                </c:pt>
                <c:pt idx="5">
                  <c:v>499.70506353956102</c:v>
                </c:pt>
                <c:pt idx="6">
                  <c:v>566.23123198790597</c:v>
                </c:pt>
                <c:pt idx="7">
                  <c:v>637.16411908816201</c:v>
                </c:pt>
                <c:pt idx="8">
                  <c:v>711.494664533736</c:v>
                </c:pt>
                <c:pt idx="9">
                  <c:v>787.62549638738801</c:v>
                </c:pt>
                <c:pt idx="10">
                  <c:v>864.96404785678999</c:v>
                </c:pt>
                <c:pt idx="11">
                  <c:v>917.127440332334</c:v>
                </c:pt>
                <c:pt idx="12">
                  <c:v>961.80825585609705</c:v>
                </c:pt>
                <c:pt idx="13">
                  <c:v>1032.09159022777</c:v>
                </c:pt>
                <c:pt idx="14">
                  <c:v>1110.8535388222499</c:v>
                </c:pt>
                <c:pt idx="15">
                  <c:v>1188.7807742222799</c:v>
                </c:pt>
                <c:pt idx="16">
                  <c:v>1260.443538666</c:v>
                </c:pt>
                <c:pt idx="17">
                  <c:v>1313.4391522701501</c:v>
                </c:pt>
                <c:pt idx="18">
                  <c:v>1360.9141099069</c:v>
                </c:pt>
                <c:pt idx="19">
                  <c:v>1461.6035598501401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25-4978-8592-A0B7475565EA}"/>
            </c:ext>
          </c:extLst>
        </c:ser>
        <c:ser>
          <c:idx val="12"/>
          <c:order val="12"/>
          <c:tx>
            <c:strRef>
              <c:f>EE!$A$14</c:f>
              <c:strCache>
                <c:ptCount val="1"/>
                <c:pt idx="0">
                  <c:v>EE Bin 11 No Opt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EE!$C$14:$V$14</c:f>
              <c:numCache>
                <c:formatCode>General</c:formatCode>
                <c:ptCount val="20"/>
                <c:pt idx="0">
                  <c:v>122.070880205736</c:v>
                </c:pt>
                <c:pt idx="1">
                  <c:v>260.64383878848002</c:v>
                </c:pt>
                <c:pt idx="2">
                  <c:v>424.339956707721</c:v>
                </c:pt>
                <c:pt idx="3">
                  <c:v>613.13595233076001</c:v>
                </c:pt>
                <c:pt idx="4">
                  <c:v>828.62983114515305</c:v>
                </c:pt>
                <c:pt idx="5">
                  <c:v>1071.4772848979801</c:v>
                </c:pt>
                <c:pt idx="6">
                  <c:v>1335.61653704793</c:v>
                </c:pt>
                <c:pt idx="7">
                  <c:v>1616.0401467245399</c:v>
                </c:pt>
                <c:pt idx="8">
                  <c:v>1910.1514638251899</c:v>
                </c:pt>
                <c:pt idx="9">
                  <c:v>2211.2168621720198</c:v>
                </c:pt>
                <c:pt idx="10">
                  <c:v>2514.6476797871501</c:v>
                </c:pt>
                <c:pt idx="11">
                  <c:v>2812.5362580635301</c:v>
                </c:pt>
                <c:pt idx="12">
                  <c:v>3106.8285488994702</c:v>
                </c:pt>
                <c:pt idx="13">
                  <c:v>3377.40132130545</c:v>
                </c:pt>
                <c:pt idx="14">
                  <c:v>3636.94732631641</c:v>
                </c:pt>
                <c:pt idx="15">
                  <c:v>3868.81077265367</c:v>
                </c:pt>
                <c:pt idx="16">
                  <c:v>4058.1229719421499</c:v>
                </c:pt>
                <c:pt idx="17">
                  <c:v>4211.5847209676804</c:v>
                </c:pt>
                <c:pt idx="18">
                  <c:v>4358.1528512697796</c:v>
                </c:pt>
                <c:pt idx="19">
                  <c:v>4501.1695541163999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825-4978-8592-A0B7475565EA}"/>
            </c:ext>
          </c:extLst>
        </c:ser>
        <c:ser>
          <c:idx val="13"/>
          <c:order val="13"/>
          <c:tx>
            <c:strRef>
              <c:f>EE!$A$15</c:f>
              <c:strCache>
                <c:ptCount val="1"/>
                <c:pt idx="0">
                  <c:v>EE Bin 11 After Opt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EE!$C$15:$V$15</c:f>
              <c:numCache>
                <c:formatCode>General</c:formatCode>
                <c:ptCount val="20"/>
                <c:pt idx="0">
                  <c:v>122.070880205736</c:v>
                </c:pt>
                <c:pt idx="1">
                  <c:v>260.64383878848002</c:v>
                </c:pt>
                <c:pt idx="2">
                  <c:v>424.339956707721</c:v>
                </c:pt>
                <c:pt idx="3">
                  <c:v>613.13595233076001</c:v>
                </c:pt>
                <c:pt idx="4">
                  <c:v>828.62983114515305</c:v>
                </c:pt>
                <c:pt idx="5">
                  <c:v>1071.4772848979801</c:v>
                </c:pt>
                <c:pt idx="6">
                  <c:v>1335.61653704793</c:v>
                </c:pt>
                <c:pt idx="7">
                  <c:v>1616.0401467245399</c:v>
                </c:pt>
                <c:pt idx="8">
                  <c:v>1910.1514638251899</c:v>
                </c:pt>
                <c:pt idx="9">
                  <c:v>2211.2168621720198</c:v>
                </c:pt>
                <c:pt idx="10">
                  <c:v>2514.6476797871501</c:v>
                </c:pt>
                <c:pt idx="11">
                  <c:v>2812.5362580635301</c:v>
                </c:pt>
                <c:pt idx="12">
                  <c:v>3106.8285488994702</c:v>
                </c:pt>
                <c:pt idx="13">
                  <c:v>3377.40132130545</c:v>
                </c:pt>
                <c:pt idx="14">
                  <c:v>3636.94732631641</c:v>
                </c:pt>
                <c:pt idx="15">
                  <c:v>3868.81077265367</c:v>
                </c:pt>
                <c:pt idx="16">
                  <c:v>4058.1229719421499</c:v>
                </c:pt>
                <c:pt idx="17">
                  <c:v>4211.5847209676804</c:v>
                </c:pt>
                <c:pt idx="18">
                  <c:v>4358.1528512697796</c:v>
                </c:pt>
                <c:pt idx="19">
                  <c:v>4501.1695541163999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825-4978-8592-A0B7475565EA}"/>
            </c:ext>
          </c:extLst>
        </c:ser>
        <c:ser>
          <c:idx val="14"/>
          <c:order val="14"/>
          <c:tx>
            <c:strRef>
              <c:f>EE!$A$16</c:f>
              <c:strCache>
                <c:ptCount val="1"/>
                <c:pt idx="0">
                  <c:v>Aggressive Emission Reduction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EE!$C$16:$V$16</c:f>
              <c:numCache>
                <c:formatCode>General</c:formatCode>
                <c:ptCount val="20"/>
                <c:pt idx="0">
                  <c:v>222.275464056582</c:v>
                </c:pt>
                <c:pt idx="1">
                  <c:v>467.59662231189401</c:v>
                </c:pt>
                <c:pt idx="2">
                  <c:v>681.77465690025201</c:v>
                </c:pt>
                <c:pt idx="3">
                  <c:v>1014.15623472867</c:v>
                </c:pt>
                <c:pt idx="4">
                  <c:v>1132.15100765185</c:v>
                </c:pt>
                <c:pt idx="5">
                  <c:v>1187.41178095954</c:v>
                </c:pt>
                <c:pt idx="6">
                  <c:v>1252.2425014274199</c:v>
                </c:pt>
                <c:pt idx="7">
                  <c:v>1457.04741344531</c:v>
                </c:pt>
                <c:pt idx="8">
                  <c:v>1721.7526649433501</c:v>
                </c:pt>
                <c:pt idx="9">
                  <c:v>2105.16272782941</c:v>
                </c:pt>
                <c:pt idx="10">
                  <c:v>2576.14654074799</c:v>
                </c:pt>
                <c:pt idx="11">
                  <c:v>3094.83122723006</c:v>
                </c:pt>
                <c:pt idx="12">
                  <c:v>3679.5703492102598</c:v>
                </c:pt>
                <c:pt idx="13">
                  <c:v>4353.2479128295199</c:v>
                </c:pt>
                <c:pt idx="14">
                  <c:v>4832.1757368891804</c:v>
                </c:pt>
                <c:pt idx="15">
                  <c:v>5380.5864523304599</c:v>
                </c:pt>
                <c:pt idx="16">
                  <c:v>6004.3922987403903</c:v>
                </c:pt>
                <c:pt idx="17">
                  <c:v>6572.2652395482901</c:v>
                </c:pt>
                <c:pt idx="18">
                  <c:v>7006.6927039968195</c:v>
                </c:pt>
                <c:pt idx="19">
                  <c:v>7244.4935175160099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825-4978-8592-A0B747556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2709008"/>
        <c:axId val="340353696"/>
      </c:lineChart>
      <c:catAx>
        <c:axId val="117270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353696"/>
        <c:crosses val="autoZero"/>
        <c:auto val="1"/>
        <c:lblAlgn val="ctr"/>
        <c:lblOffset val="100"/>
        <c:noMultiLvlLbl val="0"/>
      </c:catAx>
      <c:valAx>
        <c:axId val="34035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270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Renewable</a:t>
            </a:r>
            <a:r>
              <a:rPr lang="en-US" baseline="0"/>
              <a:t> Build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'Renewable Build'!$A$2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Build'!$C$2:$V$2</c:f>
              <c:numCache>
                <c:formatCode>General</c:formatCode>
                <c:ptCount val="20"/>
                <c:pt idx="0">
                  <c:v>0</c:v>
                </c:pt>
                <c:pt idx="1">
                  <c:v>1046.5833333333301</c:v>
                </c:pt>
                <c:pt idx="2">
                  <c:v>1483.5266666666701</c:v>
                </c:pt>
                <c:pt idx="3">
                  <c:v>2321.86</c:v>
                </c:pt>
                <c:pt idx="4">
                  <c:v>3560.5266666666698</c:v>
                </c:pt>
                <c:pt idx="5">
                  <c:v>4896.1400000000003</c:v>
                </c:pt>
                <c:pt idx="6">
                  <c:v>6593.40333333333</c:v>
                </c:pt>
                <c:pt idx="7">
                  <c:v>6593.40333333333</c:v>
                </c:pt>
                <c:pt idx="8">
                  <c:v>8261.4366666666701</c:v>
                </c:pt>
                <c:pt idx="9">
                  <c:v>8261.4366666666701</c:v>
                </c:pt>
                <c:pt idx="10">
                  <c:v>9323.3566666666702</c:v>
                </c:pt>
                <c:pt idx="11">
                  <c:v>9323.3566666666702</c:v>
                </c:pt>
                <c:pt idx="12">
                  <c:v>9910.52</c:v>
                </c:pt>
                <c:pt idx="13">
                  <c:v>9910.52</c:v>
                </c:pt>
                <c:pt idx="14">
                  <c:v>11585.51</c:v>
                </c:pt>
                <c:pt idx="15">
                  <c:v>11585.51</c:v>
                </c:pt>
                <c:pt idx="16">
                  <c:v>13451.81</c:v>
                </c:pt>
                <c:pt idx="17">
                  <c:v>13451.81</c:v>
                </c:pt>
                <c:pt idx="18">
                  <c:v>13857.41</c:v>
                </c:pt>
                <c:pt idx="19">
                  <c:v>13857.41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3-4847-A0DD-A87C54E68C20}"/>
            </c:ext>
          </c:extLst>
        </c:ser>
        <c:ser>
          <c:idx val="1"/>
          <c:order val="1"/>
          <c:tx>
            <c:strRef>
              <c:f>'Renewable Build'!$A$3</c:f>
              <c:strCache>
                <c:ptCount val="1"/>
                <c:pt idx="0">
                  <c:v>Early Coal Retirement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Build'!$C$3:$V$3</c:f>
              <c:numCache>
                <c:formatCode>General</c:formatCode>
                <c:ptCount val="20"/>
                <c:pt idx="0">
                  <c:v>0</c:v>
                </c:pt>
                <c:pt idx="1">
                  <c:v>4276.68</c:v>
                </c:pt>
                <c:pt idx="2">
                  <c:v>5204.68</c:v>
                </c:pt>
                <c:pt idx="3">
                  <c:v>6464.68</c:v>
                </c:pt>
                <c:pt idx="4">
                  <c:v>7272.68</c:v>
                </c:pt>
                <c:pt idx="5">
                  <c:v>7773.24</c:v>
                </c:pt>
                <c:pt idx="6">
                  <c:v>8279.0066666666698</c:v>
                </c:pt>
                <c:pt idx="7">
                  <c:v>8279.0066666666698</c:v>
                </c:pt>
                <c:pt idx="8">
                  <c:v>9065.6066666666702</c:v>
                </c:pt>
                <c:pt idx="9">
                  <c:v>9065.6066666666702</c:v>
                </c:pt>
                <c:pt idx="10">
                  <c:v>9656.2733333333308</c:v>
                </c:pt>
                <c:pt idx="11">
                  <c:v>9656.2733333333308</c:v>
                </c:pt>
                <c:pt idx="12">
                  <c:v>10458.5333333333</c:v>
                </c:pt>
                <c:pt idx="13">
                  <c:v>10458.5333333333</c:v>
                </c:pt>
                <c:pt idx="14">
                  <c:v>11266.2833333333</c:v>
                </c:pt>
                <c:pt idx="15">
                  <c:v>11266.2833333333</c:v>
                </c:pt>
                <c:pt idx="16">
                  <c:v>12353.336666666701</c:v>
                </c:pt>
                <c:pt idx="17">
                  <c:v>12353.336666666701</c:v>
                </c:pt>
                <c:pt idx="18">
                  <c:v>12422.803333333301</c:v>
                </c:pt>
                <c:pt idx="19">
                  <c:v>12422.803333333301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3-4847-A0DD-A87C54E68C20}"/>
            </c:ext>
          </c:extLst>
        </c:ser>
        <c:ser>
          <c:idx val="2"/>
          <c:order val="2"/>
          <c:tx>
            <c:strRef>
              <c:f>'Renewable Build'!$A$4</c:f>
              <c:strCache>
                <c:ptCount val="1"/>
                <c:pt idx="0">
                  <c:v>Early Coal Retirement - No New Gas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Build'!$C$4:$V$4</c:f>
              <c:numCache>
                <c:formatCode>General</c:formatCode>
                <c:ptCount val="20"/>
                <c:pt idx="0">
                  <c:v>0</c:v>
                </c:pt>
                <c:pt idx="1">
                  <c:v>5362</c:v>
                </c:pt>
                <c:pt idx="2">
                  <c:v>6872.9333333333298</c:v>
                </c:pt>
                <c:pt idx="3">
                  <c:v>8004.2666666666701</c:v>
                </c:pt>
                <c:pt idx="4">
                  <c:v>9350.2666666666701</c:v>
                </c:pt>
                <c:pt idx="5">
                  <c:v>10338.9333333333</c:v>
                </c:pt>
                <c:pt idx="6">
                  <c:v>11424.426666666701</c:v>
                </c:pt>
                <c:pt idx="7">
                  <c:v>11424.426666666701</c:v>
                </c:pt>
                <c:pt idx="8">
                  <c:v>12270.6833333333</c:v>
                </c:pt>
                <c:pt idx="9">
                  <c:v>12270.6833333333</c:v>
                </c:pt>
                <c:pt idx="10">
                  <c:v>12961.77</c:v>
                </c:pt>
                <c:pt idx="11">
                  <c:v>12961.77</c:v>
                </c:pt>
                <c:pt idx="12">
                  <c:v>12990.17</c:v>
                </c:pt>
                <c:pt idx="13">
                  <c:v>12990.17</c:v>
                </c:pt>
                <c:pt idx="14">
                  <c:v>13638.17</c:v>
                </c:pt>
                <c:pt idx="15">
                  <c:v>13638.17</c:v>
                </c:pt>
                <c:pt idx="16">
                  <c:v>14503.61</c:v>
                </c:pt>
                <c:pt idx="17">
                  <c:v>14503.61</c:v>
                </c:pt>
                <c:pt idx="18">
                  <c:v>14649.77</c:v>
                </c:pt>
                <c:pt idx="19">
                  <c:v>14649.77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3-4C69-B82E-F968B458C5D4}"/>
            </c:ext>
          </c:extLst>
        </c:ser>
        <c:ser>
          <c:idx val="3"/>
          <c:order val="3"/>
          <c:tx>
            <c:strRef>
              <c:f>'Renewable Build'!$A$5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Build'!$C$5:$V$5</c:f>
              <c:numCache>
                <c:formatCode>General</c:formatCode>
                <c:ptCount val="20"/>
                <c:pt idx="0">
                  <c:v>0</c:v>
                </c:pt>
                <c:pt idx="1">
                  <c:v>1148.6669999999999</c:v>
                </c:pt>
                <c:pt idx="2">
                  <c:v>1148.6669999999999</c:v>
                </c:pt>
                <c:pt idx="3">
                  <c:v>1417.3330000000001</c:v>
                </c:pt>
                <c:pt idx="4">
                  <c:v>2256</c:v>
                </c:pt>
                <c:pt idx="5">
                  <c:v>3526.3330000000001</c:v>
                </c:pt>
                <c:pt idx="6">
                  <c:v>4800</c:v>
                </c:pt>
                <c:pt idx="7">
                  <c:v>4800</c:v>
                </c:pt>
                <c:pt idx="8">
                  <c:v>5960.0929999999998</c:v>
                </c:pt>
                <c:pt idx="9">
                  <c:v>5960.0929999999998</c:v>
                </c:pt>
                <c:pt idx="10">
                  <c:v>6682.3329999999996</c:v>
                </c:pt>
                <c:pt idx="11">
                  <c:v>6682.3329999999996</c:v>
                </c:pt>
                <c:pt idx="12">
                  <c:v>7049.5330000000004</c:v>
                </c:pt>
                <c:pt idx="13">
                  <c:v>7049.5330000000004</c:v>
                </c:pt>
                <c:pt idx="14">
                  <c:v>8080.5730000000003</c:v>
                </c:pt>
                <c:pt idx="15">
                  <c:v>8080.5730000000003</c:v>
                </c:pt>
                <c:pt idx="16">
                  <c:v>9627.5470000000005</c:v>
                </c:pt>
                <c:pt idx="17">
                  <c:v>9627.5470000000005</c:v>
                </c:pt>
                <c:pt idx="18">
                  <c:v>9944.8799999999992</c:v>
                </c:pt>
                <c:pt idx="19">
                  <c:v>9944.8799999999992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B-4CE0-ACC2-6C13686C6D1E}"/>
            </c:ext>
          </c:extLst>
        </c:ser>
        <c:ser>
          <c:idx val="4"/>
          <c:order val="4"/>
          <c:tx>
            <c:strRef>
              <c:f>'Renewable Build'!$A$6</c:f>
              <c:strCache>
                <c:ptCount val="1"/>
                <c:pt idx="0">
                  <c:v>GHG Reducing DR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Build'!$C$6:$V$6</c:f>
              <c:numCache>
                <c:formatCode>General</c:formatCode>
                <c:ptCount val="20"/>
                <c:pt idx="0">
                  <c:v>0</c:v>
                </c:pt>
                <c:pt idx="1">
                  <c:v>1042.9166666666699</c:v>
                </c:pt>
                <c:pt idx="2">
                  <c:v>1480.2433333333299</c:v>
                </c:pt>
                <c:pt idx="3">
                  <c:v>2313.91</c:v>
                </c:pt>
                <c:pt idx="4">
                  <c:v>3552.91</c:v>
                </c:pt>
                <c:pt idx="5">
                  <c:v>4883.1899999999996</c:v>
                </c:pt>
                <c:pt idx="6">
                  <c:v>6575.12</c:v>
                </c:pt>
                <c:pt idx="7">
                  <c:v>6575.12</c:v>
                </c:pt>
                <c:pt idx="8">
                  <c:v>8243.4866666666694</c:v>
                </c:pt>
                <c:pt idx="9">
                  <c:v>8243.4866666666694</c:v>
                </c:pt>
                <c:pt idx="10">
                  <c:v>9306.4066666666695</c:v>
                </c:pt>
                <c:pt idx="11">
                  <c:v>9306.4066666666695</c:v>
                </c:pt>
                <c:pt idx="12">
                  <c:v>9898.90333333333</c:v>
                </c:pt>
                <c:pt idx="13">
                  <c:v>9898.90333333333</c:v>
                </c:pt>
                <c:pt idx="14">
                  <c:v>11563.2266666667</c:v>
                </c:pt>
                <c:pt idx="15">
                  <c:v>11563.2266666667</c:v>
                </c:pt>
                <c:pt idx="16">
                  <c:v>13434.86</c:v>
                </c:pt>
                <c:pt idx="17">
                  <c:v>13434.86</c:v>
                </c:pt>
                <c:pt idx="18">
                  <c:v>13851.7933333333</c:v>
                </c:pt>
                <c:pt idx="19">
                  <c:v>13851.7933333333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7B-4CE0-ACC2-6C13686C6D1E}"/>
            </c:ext>
          </c:extLst>
        </c:ser>
        <c:ser>
          <c:idx val="5"/>
          <c:order val="5"/>
          <c:tx>
            <c:strRef>
              <c:f>'Renewable Build'!$A$7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Build'!$C$7:$V$7</c:f>
              <c:numCache>
                <c:formatCode>General</c:formatCode>
                <c:ptCount val="20"/>
                <c:pt idx="0">
                  <c:v>0</c:v>
                </c:pt>
                <c:pt idx="1">
                  <c:v>1351.3333333333301</c:v>
                </c:pt>
                <c:pt idx="2">
                  <c:v>2221.86666666667</c:v>
                </c:pt>
                <c:pt idx="3">
                  <c:v>2972.2</c:v>
                </c:pt>
                <c:pt idx="4">
                  <c:v>4150.5333333333301</c:v>
                </c:pt>
                <c:pt idx="5">
                  <c:v>5156.8666666666704</c:v>
                </c:pt>
                <c:pt idx="6">
                  <c:v>6778.0466666666698</c:v>
                </c:pt>
                <c:pt idx="7">
                  <c:v>6778.0466666666698</c:v>
                </c:pt>
                <c:pt idx="8">
                  <c:v>8800.8933333333298</c:v>
                </c:pt>
                <c:pt idx="9">
                  <c:v>8800.8933333333298</c:v>
                </c:pt>
                <c:pt idx="10">
                  <c:v>9096.56</c:v>
                </c:pt>
                <c:pt idx="11">
                  <c:v>9096.56</c:v>
                </c:pt>
                <c:pt idx="12">
                  <c:v>9528.2266666666692</c:v>
                </c:pt>
                <c:pt idx="13">
                  <c:v>9528.2266666666692</c:v>
                </c:pt>
                <c:pt idx="14">
                  <c:v>11108.13</c:v>
                </c:pt>
                <c:pt idx="15">
                  <c:v>11108.13</c:v>
                </c:pt>
                <c:pt idx="16">
                  <c:v>12999.3966666667</c:v>
                </c:pt>
                <c:pt idx="17">
                  <c:v>12999.3966666667</c:v>
                </c:pt>
                <c:pt idx="18">
                  <c:v>13423.8966666667</c:v>
                </c:pt>
                <c:pt idx="19">
                  <c:v>13423.8966666667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7B-4CE0-ACC2-6C13686C6D1E}"/>
            </c:ext>
          </c:extLst>
        </c:ser>
        <c:ser>
          <c:idx val="6"/>
          <c:order val="6"/>
          <c:tx>
            <c:strRef>
              <c:f>'Renewable Build'!$A$8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Build'!$C$8:$V$8</c:f>
              <c:numCache>
                <c:formatCode>General</c:formatCode>
                <c:ptCount val="20"/>
                <c:pt idx="0">
                  <c:v>0</c:v>
                </c:pt>
                <c:pt idx="1">
                  <c:v>1464.6666666666699</c:v>
                </c:pt>
                <c:pt idx="2">
                  <c:v>1464.6666666666699</c:v>
                </c:pt>
                <c:pt idx="3">
                  <c:v>2121.6666666666702</c:v>
                </c:pt>
                <c:pt idx="4">
                  <c:v>3537</c:v>
                </c:pt>
                <c:pt idx="5">
                  <c:v>4850.6666666666697</c:v>
                </c:pt>
                <c:pt idx="6">
                  <c:v>6365.9466666666704</c:v>
                </c:pt>
                <c:pt idx="7">
                  <c:v>6365.9466666666704</c:v>
                </c:pt>
                <c:pt idx="8">
                  <c:v>8154.12</c:v>
                </c:pt>
                <c:pt idx="9">
                  <c:v>8154.12</c:v>
                </c:pt>
                <c:pt idx="10">
                  <c:v>9943.7066666666706</c:v>
                </c:pt>
                <c:pt idx="11">
                  <c:v>9943.7066666666706</c:v>
                </c:pt>
                <c:pt idx="12">
                  <c:v>9955.9566666666706</c:v>
                </c:pt>
                <c:pt idx="13">
                  <c:v>9955.9566666666706</c:v>
                </c:pt>
                <c:pt idx="14">
                  <c:v>11042.04</c:v>
                </c:pt>
                <c:pt idx="15">
                  <c:v>11042.04</c:v>
                </c:pt>
                <c:pt idx="16">
                  <c:v>12693.3433333333</c:v>
                </c:pt>
                <c:pt idx="17">
                  <c:v>12693.3433333333</c:v>
                </c:pt>
                <c:pt idx="18">
                  <c:v>13013.0433333333</c:v>
                </c:pt>
                <c:pt idx="19">
                  <c:v>13013.0433333333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7B-4CE0-ACC2-6C13686C6D1E}"/>
            </c:ext>
          </c:extLst>
        </c:ser>
        <c:ser>
          <c:idx val="7"/>
          <c:order val="7"/>
          <c:tx>
            <c:strRef>
              <c:f>'Renewable Build'!$A$9</c:f>
              <c:strCache>
                <c:ptCount val="1"/>
                <c:pt idx="0">
                  <c:v>No Gas Limit No SCC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Build'!$C$9:$V$9</c:f>
              <c:numCache>
                <c:formatCode>General</c:formatCode>
                <c:ptCount val="20"/>
                <c:pt idx="0">
                  <c:v>0</c:v>
                </c:pt>
                <c:pt idx="1">
                  <c:v>1148.6666666666699</c:v>
                </c:pt>
                <c:pt idx="2">
                  <c:v>1148.6666666666699</c:v>
                </c:pt>
                <c:pt idx="3">
                  <c:v>1417.3333333333301</c:v>
                </c:pt>
                <c:pt idx="4">
                  <c:v>2256</c:v>
                </c:pt>
                <c:pt idx="5">
                  <c:v>3526.3333333333298</c:v>
                </c:pt>
                <c:pt idx="6">
                  <c:v>4800</c:v>
                </c:pt>
                <c:pt idx="7">
                  <c:v>4800</c:v>
                </c:pt>
                <c:pt idx="8">
                  <c:v>5960.0933333333296</c:v>
                </c:pt>
                <c:pt idx="9">
                  <c:v>5960.0933333333296</c:v>
                </c:pt>
                <c:pt idx="10">
                  <c:v>6682.3333333333303</c:v>
                </c:pt>
                <c:pt idx="11">
                  <c:v>6682.3333333333303</c:v>
                </c:pt>
                <c:pt idx="12">
                  <c:v>7049.5333333333301</c:v>
                </c:pt>
                <c:pt idx="13">
                  <c:v>7049.5333333333301</c:v>
                </c:pt>
                <c:pt idx="14">
                  <c:v>8080.5733333333301</c:v>
                </c:pt>
                <c:pt idx="15">
                  <c:v>8080.5733333333301</c:v>
                </c:pt>
                <c:pt idx="16">
                  <c:v>9627.5466666666707</c:v>
                </c:pt>
                <c:pt idx="17">
                  <c:v>9627.5466666666707</c:v>
                </c:pt>
                <c:pt idx="18">
                  <c:v>9944.8799999999992</c:v>
                </c:pt>
                <c:pt idx="19">
                  <c:v>9944.8799999999992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7B-4CE0-ACC2-6C13686C6D1E}"/>
            </c:ext>
          </c:extLst>
        </c:ser>
        <c:ser>
          <c:idx val="8"/>
          <c:order val="8"/>
          <c:tx>
            <c:strRef>
              <c:f>'Renewable Build'!$A$10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Build'!$C$10:$V$10</c:f>
              <c:numCache>
                <c:formatCode>General</c:formatCode>
                <c:ptCount val="20"/>
                <c:pt idx="0">
                  <c:v>0</c:v>
                </c:pt>
                <c:pt idx="1">
                  <c:v>1521.4166666666699</c:v>
                </c:pt>
                <c:pt idx="2">
                  <c:v>1897.25</c:v>
                </c:pt>
                <c:pt idx="3">
                  <c:v>2608.5833333333298</c:v>
                </c:pt>
                <c:pt idx="4">
                  <c:v>3899.25</c:v>
                </c:pt>
                <c:pt idx="5">
                  <c:v>5195.5833333333303</c:v>
                </c:pt>
                <c:pt idx="6">
                  <c:v>6610.6666666666697</c:v>
                </c:pt>
                <c:pt idx="7">
                  <c:v>6610.6666666666697</c:v>
                </c:pt>
                <c:pt idx="8">
                  <c:v>7824.65</c:v>
                </c:pt>
                <c:pt idx="9">
                  <c:v>7824.65</c:v>
                </c:pt>
                <c:pt idx="10">
                  <c:v>8513.9833333333299</c:v>
                </c:pt>
                <c:pt idx="11">
                  <c:v>8513.9833333333299</c:v>
                </c:pt>
                <c:pt idx="12">
                  <c:v>8693.0166666666701</c:v>
                </c:pt>
                <c:pt idx="13">
                  <c:v>8693.0166666666701</c:v>
                </c:pt>
                <c:pt idx="14">
                  <c:v>10795.063333333301</c:v>
                </c:pt>
                <c:pt idx="15">
                  <c:v>10795.063333333301</c:v>
                </c:pt>
                <c:pt idx="16">
                  <c:v>12506.6033333333</c:v>
                </c:pt>
                <c:pt idx="17">
                  <c:v>12506.6033333333</c:v>
                </c:pt>
                <c:pt idx="18">
                  <c:v>12825.82</c:v>
                </c:pt>
                <c:pt idx="19">
                  <c:v>12825.82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7B-4CE0-ACC2-6C13686C6D1E}"/>
            </c:ext>
          </c:extLst>
        </c:ser>
        <c:ser>
          <c:idx val="9"/>
          <c:order val="9"/>
          <c:tx>
            <c:strRef>
              <c:f>'Renewable Build'!$A$11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Build'!$C$11:$V$11</c:f>
              <c:numCache>
                <c:formatCode>General</c:formatCode>
                <c:ptCount val="20"/>
                <c:pt idx="0">
                  <c:v>0</c:v>
                </c:pt>
                <c:pt idx="1">
                  <c:v>1465.8</c:v>
                </c:pt>
                <c:pt idx="2">
                  <c:v>1539.25</c:v>
                </c:pt>
                <c:pt idx="3">
                  <c:v>1629.9166666666699</c:v>
                </c:pt>
                <c:pt idx="4">
                  <c:v>3197.5833333333298</c:v>
                </c:pt>
                <c:pt idx="5">
                  <c:v>4768.5833333333303</c:v>
                </c:pt>
                <c:pt idx="6">
                  <c:v>6369.25</c:v>
                </c:pt>
                <c:pt idx="7">
                  <c:v>6369.25</c:v>
                </c:pt>
                <c:pt idx="8">
                  <c:v>7592.9166666666697</c:v>
                </c:pt>
                <c:pt idx="9">
                  <c:v>7592.9166666666697</c:v>
                </c:pt>
                <c:pt idx="10">
                  <c:v>8900.25</c:v>
                </c:pt>
                <c:pt idx="11">
                  <c:v>8900.25</c:v>
                </c:pt>
                <c:pt idx="12">
                  <c:v>9149.4333333333307</c:v>
                </c:pt>
                <c:pt idx="13">
                  <c:v>9149.4333333333307</c:v>
                </c:pt>
                <c:pt idx="14">
                  <c:v>10583.696666666699</c:v>
                </c:pt>
                <c:pt idx="15">
                  <c:v>10583.696666666699</c:v>
                </c:pt>
                <c:pt idx="16">
                  <c:v>12221.15</c:v>
                </c:pt>
                <c:pt idx="17">
                  <c:v>12221.15</c:v>
                </c:pt>
                <c:pt idx="18">
                  <c:v>12668.2833333333</c:v>
                </c:pt>
                <c:pt idx="19">
                  <c:v>12668.2833333333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7B-4CE0-ACC2-6C13686C6D1E}"/>
            </c:ext>
          </c:extLst>
        </c:ser>
        <c:ser>
          <c:idx val="10"/>
          <c:order val="10"/>
          <c:tx>
            <c:strRef>
              <c:f>'Renewable Build'!$A$12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Build'!$C$12:$V$12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67B-4CE0-ACC2-6C13686C6D1E}"/>
            </c:ext>
          </c:extLst>
        </c:ser>
        <c:ser>
          <c:idx val="11"/>
          <c:order val="11"/>
          <c:tx>
            <c:strRef>
              <c:f>'Renewable Build'!$A$13</c:f>
              <c:strCache>
                <c:ptCount val="1"/>
                <c:pt idx="0">
                  <c:v>Increased Market Reliance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Build'!$C$13:$V$13</c:f>
              <c:numCache>
                <c:formatCode>General</c:formatCode>
                <c:ptCount val="20"/>
                <c:pt idx="0">
                  <c:v>0</c:v>
                </c:pt>
                <c:pt idx="1">
                  <c:v>1068.1669999999999</c:v>
                </c:pt>
                <c:pt idx="2">
                  <c:v>2351.1729999999998</c:v>
                </c:pt>
                <c:pt idx="3">
                  <c:v>2996.1729999999998</c:v>
                </c:pt>
                <c:pt idx="4">
                  <c:v>4400.0129999999999</c:v>
                </c:pt>
                <c:pt idx="5">
                  <c:v>5593.21</c:v>
                </c:pt>
                <c:pt idx="6">
                  <c:v>6176.5429999999997</c:v>
                </c:pt>
                <c:pt idx="7">
                  <c:v>6176.5429999999997</c:v>
                </c:pt>
                <c:pt idx="8">
                  <c:v>7873.06</c:v>
                </c:pt>
                <c:pt idx="9">
                  <c:v>7873.06</c:v>
                </c:pt>
                <c:pt idx="10">
                  <c:v>8887.7270000000008</c:v>
                </c:pt>
                <c:pt idx="11">
                  <c:v>8887.7270000000008</c:v>
                </c:pt>
                <c:pt idx="12">
                  <c:v>9658.4330000000009</c:v>
                </c:pt>
                <c:pt idx="13">
                  <c:v>9658.4330000000009</c:v>
                </c:pt>
                <c:pt idx="14">
                  <c:v>11490.123</c:v>
                </c:pt>
                <c:pt idx="15">
                  <c:v>11490.123</c:v>
                </c:pt>
                <c:pt idx="16">
                  <c:v>13378.07</c:v>
                </c:pt>
                <c:pt idx="17">
                  <c:v>13378.07</c:v>
                </c:pt>
                <c:pt idx="18">
                  <c:v>13774.736999999999</c:v>
                </c:pt>
                <c:pt idx="19">
                  <c:v>13774.736999999999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67B-4CE0-ACC2-6C13686C6D1E}"/>
            </c:ext>
          </c:extLst>
        </c:ser>
        <c:ser>
          <c:idx val="12"/>
          <c:order val="12"/>
          <c:tx>
            <c:strRef>
              <c:f>'Renewable Build'!$A$14</c:f>
              <c:strCache>
                <c:ptCount val="1"/>
                <c:pt idx="0">
                  <c:v>EE Bin 11 No Opt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Build'!$C$14:$V$14</c:f>
              <c:numCache>
                <c:formatCode>General</c:formatCode>
                <c:ptCount val="20"/>
                <c:pt idx="0">
                  <c:v>0</c:v>
                </c:pt>
                <c:pt idx="1">
                  <c:v>1045.9166666666699</c:v>
                </c:pt>
                <c:pt idx="2">
                  <c:v>1482.14333333333</c:v>
                </c:pt>
                <c:pt idx="3">
                  <c:v>2307.1433333333298</c:v>
                </c:pt>
                <c:pt idx="4">
                  <c:v>3515.1433333333298</c:v>
                </c:pt>
                <c:pt idx="5">
                  <c:v>4784.7033333333302</c:v>
                </c:pt>
                <c:pt idx="6">
                  <c:v>6419.19333333333</c:v>
                </c:pt>
                <c:pt idx="7">
                  <c:v>6419.19333333333</c:v>
                </c:pt>
                <c:pt idx="8">
                  <c:v>7975.5866666666698</c:v>
                </c:pt>
                <c:pt idx="9">
                  <c:v>7975.5866666666698</c:v>
                </c:pt>
                <c:pt idx="10">
                  <c:v>8855.16</c:v>
                </c:pt>
                <c:pt idx="11">
                  <c:v>8855.16</c:v>
                </c:pt>
                <c:pt idx="12">
                  <c:v>9283.8799999999992</c:v>
                </c:pt>
                <c:pt idx="13">
                  <c:v>9283.8799999999992</c:v>
                </c:pt>
                <c:pt idx="14">
                  <c:v>10455.0366666667</c:v>
                </c:pt>
                <c:pt idx="15">
                  <c:v>10455.0366666667</c:v>
                </c:pt>
                <c:pt idx="16">
                  <c:v>11830.3633333333</c:v>
                </c:pt>
                <c:pt idx="17">
                  <c:v>11830.3633333333</c:v>
                </c:pt>
                <c:pt idx="18">
                  <c:v>12090.3966666667</c:v>
                </c:pt>
                <c:pt idx="19">
                  <c:v>12090.3966666667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67B-4CE0-ACC2-6C13686C6D1E}"/>
            </c:ext>
          </c:extLst>
        </c:ser>
        <c:ser>
          <c:idx val="13"/>
          <c:order val="13"/>
          <c:tx>
            <c:strRef>
              <c:f>'Renewable Build'!$A$15</c:f>
              <c:strCache>
                <c:ptCount val="1"/>
                <c:pt idx="0">
                  <c:v>EE Bin 11 After Opt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Build'!$C$15:$V$15</c:f>
              <c:numCache>
                <c:formatCode>General</c:formatCode>
                <c:ptCount val="20"/>
                <c:pt idx="0">
                  <c:v>0</c:v>
                </c:pt>
                <c:pt idx="1">
                  <c:v>1006.83333333333</c:v>
                </c:pt>
                <c:pt idx="2">
                  <c:v>1208.5</c:v>
                </c:pt>
                <c:pt idx="3">
                  <c:v>2220.8333333333298</c:v>
                </c:pt>
                <c:pt idx="4">
                  <c:v>3450.5</c:v>
                </c:pt>
                <c:pt idx="5">
                  <c:v>4747.8333333333303</c:v>
                </c:pt>
                <c:pt idx="6">
                  <c:v>6541.73</c:v>
                </c:pt>
                <c:pt idx="7">
                  <c:v>6541.73</c:v>
                </c:pt>
                <c:pt idx="8">
                  <c:v>8080.07</c:v>
                </c:pt>
                <c:pt idx="9">
                  <c:v>8080.07</c:v>
                </c:pt>
                <c:pt idx="10">
                  <c:v>8901.59</c:v>
                </c:pt>
                <c:pt idx="11">
                  <c:v>8901.59</c:v>
                </c:pt>
                <c:pt idx="12">
                  <c:v>9129.0300000000007</c:v>
                </c:pt>
                <c:pt idx="13">
                  <c:v>9129.0300000000007</c:v>
                </c:pt>
                <c:pt idx="14">
                  <c:v>10309.17</c:v>
                </c:pt>
                <c:pt idx="15">
                  <c:v>10309.17</c:v>
                </c:pt>
                <c:pt idx="16">
                  <c:v>10767.4633333333</c:v>
                </c:pt>
                <c:pt idx="17">
                  <c:v>10767.4633333333</c:v>
                </c:pt>
                <c:pt idx="18">
                  <c:v>11131.48</c:v>
                </c:pt>
                <c:pt idx="19">
                  <c:v>11131.48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67B-4CE0-ACC2-6C13686C6D1E}"/>
            </c:ext>
          </c:extLst>
        </c:ser>
        <c:ser>
          <c:idx val="14"/>
          <c:order val="14"/>
          <c:tx>
            <c:strRef>
              <c:f>'Renewable Build'!$A$16</c:f>
              <c:strCache>
                <c:ptCount val="1"/>
                <c:pt idx="0">
                  <c:v>Aggressive Emission Reduction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Build'!$C$16:$V$16</c:f>
              <c:numCache>
                <c:formatCode>General</c:formatCode>
                <c:ptCount val="20"/>
                <c:pt idx="0">
                  <c:v>0</c:v>
                </c:pt>
                <c:pt idx="1">
                  <c:v>2770</c:v>
                </c:pt>
                <c:pt idx="2">
                  <c:v>5756</c:v>
                </c:pt>
                <c:pt idx="3">
                  <c:v>8742</c:v>
                </c:pt>
                <c:pt idx="4">
                  <c:v>11728</c:v>
                </c:pt>
                <c:pt idx="5">
                  <c:v>14714</c:v>
                </c:pt>
                <c:pt idx="6">
                  <c:v>17700</c:v>
                </c:pt>
                <c:pt idx="7">
                  <c:v>17700</c:v>
                </c:pt>
                <c:pt idx="8">
                  <c:v>20686</c:v>
                </c:pt>
                <c:pt idx="9">
                  <c:v>20686</c:v>
                </c:pt>
                <c:pt idx="10">
                  <c:v>23672</c:v>
                </c:pt>
                <c:pt idx="11">
                  <c:v>23672</c:v>
                </c:pt>
                <c:pt idx="12">
                  <c:v>26658</c:v>
                </c:pt>
                <c:pt idx="13">
                  <c:v>26658</c:v>
                </c:pt>
                <c:pt idx="14">
                  <c:v>29644</c:v>
                </c:pt>
                <c:pt idx="15">
                  <c:v>29644</c:v>
                </c:pt>
                <c:pt idx="16">
                  <c:v>32930</c:v>
                </c:pt>
                <c:pt idx="17">
                  <c:v>32930</c:v>
                </c:pt>
                <c:pt idx="18">
                  <c:v>36260</c:v>
                </c:pt>
                <c:pt idx="19">
                  <c:v>36260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7B-4CE0-ACC2-6C13686C6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299583"/>
        <c:axId val="2009756703"/>
      </c:lineChart>
      <c:catAx>
        <c:axId val="1880299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756703"/>
        <c:crosses val="autoZero"/>
        <c:auto val="1"/>
        <c:lblAlgn val="ctr"/>
        <c:lblOffset val="100"/>
        <c:noMultiLvlLbl val="0"/>
      </c:catAx>
      <c:valAx>
        <c:axId val="200975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29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Renewable</a:t>
            </a:r>
            <a:r>
              <a:rPr lang="en-US" baseline="0"/>
              <a:t> Curtailment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'Renewable Curtailment'!$A$2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Curtailment'!$C$2:$V$2</c:f>
              <c:numCache>
                <c:formatCode>General</c:formatCode>
                <c:ptCount val="20"/>
                <c:pt idx="0">
                  <c:v>115.35734035855501</c:v>
                </c:pt>
                <c:pt idx="1">
                  <c:v>241.47572262009399</c:v>
                </c:pt>
                <c:pt idx="2">
                  <c:v>290.89496719602801</c:v>
                </c:pt>
                <c:pt idx="3">
                  <c:v>339.48083039016899</c:v>
                </c:pt>
                <c:pt idx="4">
                  <c:v>370.88480978318597</c:v>
                </c:pt>
                <c:pt idx="5">
                  <c:v>413.68703106794197</c:v>
                </c:pt>
                <c:pt idx="6">
                  <c:v>432.97581223444502</c:v>
                </c:pt>
                <c:pt idx="7">
                  <c:v>437.55108546817598</c:v>
                </c:pt>
                <c:pt idx="8">
                  <c:v>444.19578539118697</c:v>
                </c:pt>
                <c:pt idx="9">
                  <c:v>422.888019783841</c:v>
                </c:pt>
                <c:pt idx="10">
                  <c:v>468.50264418430299</c:v>
                </c:pt>
                <c:pt idx="11">
                  <c:v>466.93393749965298</c:v>
                </c:pt>
                <c:pt idx="12">
                  <c:v>443.96393170037999</c:v>
                </c:pt>
                <c:pt idx="13">
                  <c:v>473.65279159111702</c:v>
                </c:pt>
                <c:pt idx="14">
                  <c:v>591.28079172958098</c:v>
                </c:pt>
                <c:pt idx="15">
                  <c:v>621.09342994244298</c:v>
                </c:pt>
                <c:pt idx="16">
                  <c:v>861.28798845393396</c:v>
                </c:pt>
                <c:pt idx="17">
                  <c:v>1001.3542172055199</c:v>
                </c:pt>
                <c:pt idx="18">
                  <c:v>1071.6012703071699</c:v>
                </c:pt>
                <c:pt idx="19">
                  <c:v>1298.03027007063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25-4732-AA77-3BD6F839B3DD}"/>
            </c:ext>
          </c:extLst>
        </c:ser>
        <c:ser>
          <c:idx val="1"/>
          <c:order val="1"/>
          <c:tx>
            <c:strRef>
              <c:f>'Renewable Curtailment'!$A$3</c:f>
              <c:strCache>
                <c:ptCount val="1"/>
                <c:pt idx="0">
                  <c:v>Early Coal Retirement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Curtailment'!$C$3:$V$3</c:f>
              <c:numCache>
                <c:formatCode>General</c:formatCode>
                <c:ptCount val="20"/>
                <c:pt idx="0">
                  <c:v>87.279998555561605</c:v>
                </c:pt>
                <c:pt idx="1">
                  <c:v>423.35832356348999</c:v>
                </c:pt>
                <c:pt idx="2">
                  <c:v>603.49522053794499</c:v>
                </c:pt>
                <c:pt idx="3">
                  <c:v>627.63642419444795</c:v>
                </c:pt>
                <c:pt idx="4">
                  <c:v>666.16562921191996</c:v>
                </c:pt>
                <c:pt idx="5">
                  <c:v>728.02340130292498</c:v>
                </c:pt>
                <c:pt idx="6">
                  <c:v>935.78446859920905</c:v>
                </c:pt>
                <c:pt idx="7">
                  <c:v>902.53435538037695</c:v>
                </c:pt>
                <c:pt idx="8">
                  <c:v>847.30040114163501</c:v>
                </c:pt>
                <c:pt idx="9">
                  <c:v>769.67294082090802</c:v>
                </c:pt>
                <c:pt idx="10">
                  <c:v>858.62256310961197</c:v>
                </c:pt>
                <c:pt idx="11">
                  <c:v>836.56425882711505</c:v>
                </c:pt>
                <c:pt idx="12">
                  <c:v>790.33715501980203</c:v>
                </c:pt>
                <c:pt idx="13">
                  <c:v>778.40351359120802</c:v>
                </c:pt>
                <c:pt idx="14">
                  <c:v>837.03154929515699</c:v>
                </c:pt>
                <c:pt idx="15">
                  <c:v>770.86832854873899</c:v>
                </c:pt>
                <c:pt idx="16">
                  <c:v>919.70729764380997</c:v>
                </c:pt>
                <c:pt idx="17">
                  <c:v>1009.69203486846</c:v>
                </c:pt>
                <c:pt idx="18">
                  <c:v>1079.0389004948299</c:v>
                </c:pt>
                <c:pt idx="19">
                  <c:v>1182.8009274839101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25-4732-AA77-3BD6F839B3DD}"/>
            </c:ext>
          </c:extLst>
        </c:ser>
        <c:ser>
          <c:idx val="2"/>
          <c:order val="2"/>
          <c:tx>
            <c:strRef>
              <c:f>'Renewable Curtailment'!$A$4</c:f>
              <c:strCache>
                <c:ptCount val="1"/>
                <c:pt idx="0">
                  <c:v>Early Coal Retirement - No New Gas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Curtailment'!$C$4:$V$4</c:f>
              <c:numCache>
                <c:formatCode>General</c:formatCode>
                <c:ptCount val="20"/>
                <c:pt idx="0">
                  <c:v>90.217834624538099</c:v>
                </c:pt>
                <c:pt idx="1">
                  <c:v>461.984354214147</c:v>
                </c:pt>
                <c:pt idx="2">
                  <c:v>727.08858746036105</c:v>
                </c:pt>
                <c:pt idx="3">
                  <c:v>736.01490009487497</c:v>
                </c:pt>
                <c:pt idx="4">
                  <c:v>739.975430676678</c:v>
                </c:pt>
                <c:pt idx="5">
                  <c:v>930.53725444947997</c:v>
                </c:pt>
                <c:pt idx="6">
                  <c:v>1168.1168349884499</c:v>
                </c:pt>
                <c:pt idx="7">
                  <c:v>1230.9901140058601</c:v>
                </c:pt>
                <c:pt idx="8">
                  <c:v>1138.2365168471199</c:v>
                </c:pt>
                <c:pt idx="9">
                  <c:v>1036.23021141136</c:v>
                </c:pt>
                <c:pt idx="10">
                  <c:v>1168.1206447792699</c:v>
                </c:pt>
                <c:pt idx="11">
                  <c:v>1155.0121026398001</c:v>
                </c:pt>
                <c:pt idx="12">
                  <c:v>1083.79381619523</c:v>
                </c:pt>
                <c:pt idx="13">
                  <c:v>1052.2663694181699</c:v>
                </c:pt>
                <c:pt idx="14">
                  <c:v>1119.2327122761701</c:v>
                </c:pt>
                <c:pt idx="15">
                  <c:v>1069.3357708098299</c:v>
                </c:pt>
                <c:pt idx="16">
                  <c:v>1206.7054919766699</c:v>
                </c:pt>
                <c:pt idx="17">
                  <c:v>1315.63850676891</c:v>
                </c:pt>
                <c:pt idx="18">
                  <c:v>1369.61434091608</c:v>
                </c:pt>
                <c:pt idx="19">
                  <c:v>1528.7804625193701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7-4E8D-87DC-60138AACB8AA}"/>
            </c:ext>
          </c:extLst>
        </c:ser>
        <c:ser>
          <c:idx val="3"/>
          <c:order val="3"/>
          <c:tx>
            <c:strRef>
              <c:f>'Renewable Curtailment'!$A$5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Curtailment'!$C$5:$V$5</c:f>
              <c:numCache>
                <c:formatCode>General</c:formatCode>
                <c:ptCount val="20"/>
                <c:pt idx="0">
                  <c:v>69.657220959989303</c:v>
                </c:pt>
                <c:pt idx="1">
                  <c:v>162.836921352415</c:v>
                </c:pt>
                <c:pt idx="2">
                  <c:v>219.943802106726</c:v>
                </c:pt>
                <c:pt idx="3">
                  <c:v>203.651445089058</c:v>
                </c:pt>
                <c:pt idx="4">
                  <c:v>228.655829695346</c:v>
                </c:pt>
                <c:pt idx="5">
                  <c:v>270.93923508114898</c:v>
                </c:pt>
                <c:pt idx="6">
                  <c:v>303.06841369855999</c:v>
                </c:pt>
                <c:pt idx="7">
                  <c:v>267.649121962452</c:v>
                </c:pt>
                <c:pt idx="8">
                  <c:v>242.493380120854</c:v>
                </c:pt>
                <c:pt idx="9">
                  <c:v>280.82013858103801</c:v>
                </c:pt>
                <c:pt idx="10">
                  <c:v>352.26131779550599</c:v>
                </c:pt>
                <c:pt idx="11">
                  <c:v>340.531636413456</c:v>
                </c:pt>
                <c:pt idx="12">
                  <c:v>359.74579310938901</c:v>
                </c:pt>
                <c:pt idx="13">
                  <c:v>364.08503217315501</c:v>
                </c:pt>
                <c:pt idx="14">
                  <c:v>441.17284140149297</c:v>
                </c:pt>
                <c:pt idx="15">
                  <c:v>412.51546424877102</c:v>
                </c:pt>
                <c:pt idx="16">
                  <c:v>509.55783767717202</c:v>
                </c:pt>
                <c:pt idx="17">
                  <c:v>612.838318332413</c:v>
                </c:pt>
                <c:pt idx="18">
                  <c:v>600.04527963729299</c:v>
                </c:pt>
                <c:pt idx="19">
                  <c:v>699.47284390905099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01-4CEF-AA3F-B4C99D2F98F4}"/>
            </c:ext>
          </c:extLst>
        </c:ser>
        <c:ser>
          <c:idx val="4"/>
          <c:order val="4"/>
          <c:tx>
            <c:strRef>
              <c:f>'Renewable Curtailment'!$A$6</c:f>
              <c:strCache>
                <c:ptCount val="1"/>
                <c:pt idx="0">
                  <c:v>GHG Reducing DR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Curtailment'!$C$6:$V$6</c:f>
              <c:numCache>
                <c:formatCode>General</c:formatCode>
                <c:ptCount val="20"/>
                <c:pt idx="0">
                  <c:v>115.35734035855501</c:v>
                </c:pt>
                <c:pt idx="1">
                  <c:v>241.22566023777901</c:v>
                </c:pt>
                <c:pt idx="2">
                  <c:v>290.52334832404802</c:v>
                </c:pt>
                <c:pt idx="3">
                  <c:v>338.70184510180098</c:v>
                </c:pt>
                <c:pt idx="4">
                  <c:v>370.03050598020502</c:v>
                </c:pt>
                <c:pt idx="5">
                  <c:v>413.33579086619199</c:v>
                </c:pt>
                <c:pt idx="6">
                  <c:v>432.56675083400199</c:v>
                </c:pt>
                <c:pt idx="7">
                  <c:v>436.87284213115402</c:v>
                </c:pt>
                <c:pt idx="8">
                  <c:v>443.85495174662202</c:v>
                </c:pt>
                <c:pt idx="9">
                  <c:v>422.92256655744598</c:v>
                </c:pt>
                <c:pt idx="10">
                  <c:v>468.12640906791597</c:v>
                </c:pt>
                <c:pt idx="11">
                  <c:v>466.77957063149802</c:v>
                </c:pt>
                <c:pt idx="12">
                  <c:v>443.82026962941501</c:v>
                </c:pt>
                <c:pt idx="13">
                  <c:v>474.18206704908101</c:v>
                </c:pt>
                <c:pt idx="14">
                  <c:v>591.74663762649698</c:v>
                </c:pt>
                <c:pt idx="15">
                  <c:v>620.88129766353302</c:v>
                </c:pt>
                <c:pt idx="16">
                  <c:v>858.79879252967396</c:v>
                </c:pt>
                <c:pt idx="17">
                  <c:v>1001.36706561272</c:v>
                </c:pt>
                <c:pt idx="18">
                  <c:v>1071.74778123186</c:v>
                </c:pt>
                <c:pt idx="19">
                  <c:v>1298.47984634727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01-4CEF-AA3F-B4C99D2F98F4}"/>
            </c:ext>
          </c:extLst>
        </c:ser>
        <c:ser>
          <c:idx val="5"/>
          <c:order val="5"/>
          <c:tx>
            <c:strRef>
              <c:f>'Renewable Curtailment'!$A$7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Curtailment'!$C$7:$V$7</c:f>
              <c:numCache>
                <c:formatCode>General</c:formatCode>
                <c:ptCount val="20"/>
                <c:pt idx="0">
                  <c:v>66.521201647902799</c:v>
                </c:pt>
                <c:pt idx="1">
                  <c:v>140.233493218809</c:v>
                </c:pt>
                <c:pt idx="2">
                  <c:v>232.688205951116</c:v>
                </c:pt>
                <c:pt idx="3">
                  <c:v>230.20952499450701</c:v>
                </c:pt>
                <c:pt idx="4">
                  <c:v>244.74847243629199</c:v>
                </c:pt>
                <c:pt idx="5">
                  <c:v>310.58810329618302</c:v>
                </c:pt>
                <c:pt idx="6">
                  <c:v>462.12601421682598</c:v>
                </c:pt>
                <c:pt idx="7">
                  <c:v>416.869618314577</c:v>
                </c:pt>
                <c:pt idx="8">
                  <c:v>458.69029118219999</c:v>
                </c:pt>
                <c:pt idx="9">
                  <c:v>475.02467503156299</c:v>
                </c:pt>
                <c:pt idx="10">
                  <c:v>699.87570341144101</c:v>
                </c:pt>
                <c:pt idx="11">
                  <c:v>871.94352514504499</c:v>
                </c:pt>
                <c:pt idx="12">
                  <c:v>799.01704936143096</c:v>
                </c:pt>
                <c:pt idx="13">
                  <c:v>562.04335303064101</c:v>
                </c:pt>
                <c:pt idx="14">
                  <c:v>580.75551621999102</c:v>
                </c:pt>
                <c:pt idx="15">
                  <c:v>559.33864682972103</c:v>
                </c:pt>
                <c:pt idx="16">
                  <c:v>835.73206635862903</c:v>
                </c:pt>
                <c:pt idx="17">
                  <c:v>849.55730629823904</c:v>
                </c:pt>
                <c:pt idx="18">
                  <c:v>1007.10674513873</c:v>
                </c:pt>
                <c:pt idx="19">
                  <c:v>1081.5534188653701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01-4CEF-AA3F-B4C99D2F98F4}"/>
            </c:ext>
          </c:extLst>
        </c:ser>
        <c:ser>
          <c:idx val="6"/>
          <c:order val="6"/>
          <c:tx>
            <c:strRef>
              <c:f>'Renewable Curtailment'!$A$8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Curtailment'!$C$8:$V$8</c:f>
              <c:numCache>
                <c:formatCode>General</c:formatCode>
                <c:ptCount val="20"/>
                <c:pt idx="0">
                  <c:v>69.657220959989303</c:v>
                </c:pt>
                <c:pt idx="1">
                  <c:v>170.43772781956699</c:v>
                </c:pt>
                <c:pt idx="2">
                  <c:v>230.96265575928601</c:v>
                </c:pt>
                <c:pt idx="3">
                  <c:v>220.13696805539499</c:v>
                </c:pt>
                <c:pt idx="4">
                  <c:v>250.780625188594</c:v>
                </c:pt>
                <c:pt idx="5">
                  <c:v>290.28045184533403</c:v>
                </c:pt>
                <c:pt idx="6">
                  <c:v>336.048392013556</c:v>
                </c:pt>
                <c:pt idx="7">
                  <c:v>292.489142821386</c:v>
                </c:pt>
                <c:pt idx="8">
                  <c:v>283.20003966421399</c:v>
                </c:pt>
                <c:pt idx="9">
                  <c:v>335.568116031133</c:v>
                </c:pt>
                <c:pt idx="10">
                  <c:v>502.93196287788697</c:v>
                </c:pt>
                <c:pt idx="11">
                  <c:v>549.64163386171595</c:v>
                </c:pt>
                <c:pt idx="12">
                  <c:v>561.69732572007194</c:v>
                </c:pt>
                <c:pt idx="13">
                  <c:v>576.31391690825899</c:v>
                </c:pt>
                <c:pt idx="14">
                  <c:v>750.32035033942805</c:v>
                </c:pt>
                <c:pt idx="15">
                  <c:v>736.72151534527495</c:v>
                </c:pt>
                <c:pt idx="16">
                  <c:v>910.85982261475999</c:v>
                </c:pt>
                <c:pt idx="17">
                  <c:v>1013.12979975027</c:v>
                </c:pt>
                <c:pt idx="18">
                  <c:v>981.69703501894901</c:v>
                </c:pt>
                <c:pt idx="19">
                  <c:v>1120.25851653113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01-4CEF-AA3F-B4C99D2F98F4}"/>
            </c:ext>
          </c:extLst>
        </c:ser>
        <c:ser>
          <c:idx val="7"/>
          <c:order val="7"/>
          <c:tx>
            <c:strRef>
              <c:f>'Renewable Curtailment'!$A$9</c:f>
              <c:strCache>
                <c:ptCount val="1"/>
                <c:pt idx="0">
                  <c:v>No Gas Limit No SCC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Curtailment'!$C$9:$V$9</c:f>
              <c:numCache>
                <c:formatCode>General</c:formatCode>
                <c:ptCount val="20"/>
                <c:pt idx="0">
                  <c:v>69.657220959989303</c:v>
                </c:pt>
                <c:pt idx="1">
                  <c:v>162.836921352415</c:v>
                </c:pt>
                <c:pt idx="2">
                  <c:v>219.943802106726</c:v>
                </c:pt>
                <c:pt idx="3">
                  <c:v>203.651445089058</c:v>
                </c:pt>
                <c:pt idx="4">
                  <c:v>228.655829695346</c:v>
                </c:pt>
                <c:pt idx="5">
                  <c:v>270.93923508114898</c:v>
                </c:pt>
                <c:pt idx="6">
                  <c:v>303.06841369855999</c:v>
                </c:pt>
                <c:pt idx="7">
                  <c:v>267.649121962452</c:v>
                </c:pt>
                <c:pt idx="8">
                  <c:v>242.493380120854</c:v>
                </c:pt>
                <c:pt idx="9">
                  <c:v>280.82013858103801</c:v>
                </c:pt>
                <c:pt idx="10">
                  <c:v>352.26131779550599</c:v>
                </c:pt>
                <c:pt idx="11">
                  <c:v>340.531636413456</c:v>
                </c:pt>
                <c:pt idx="12">
                  <c:v>359.74579310938901</c:v>
                </c:pt>
                <c:pt idx="13">
                  <c:v>364.08503217315501</c:v>
                </c:pt>
                <c:pt idx="14">
                  <c:v>441.17284140149297</c:v>
                </c:pt>
                <c:pt idx="15">
                  <c:v>412.51546424877102</c:v>
                </c:pt>
                <c:pt idx="16">
                  <c:v>509.55783767717202</c:v>
                </c:pt>
                <c:pt idx="17">
                  <c:v>612.838318332413</c:v>
                </c:pt>
                <c:pt idx="18">
                  <c:v>600.04527963729299</c:v>
                </c:pt>
                <c:pt idx="19">
                  <c:v>699.47284390905099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01-4CEF-AA3F-B4C99D2F98F4}"/>
            </c:ext>
          </c:extLst>
        </c:ser>
        <c:ser>
          <c:idx val="8"/>
          <c:order val="8"/>
          <c:tx>
            <c:strRef>
              <c:f>'Renewable Curtailment'!$A$10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Curtailment'!$C$10:$V$10</c:f>
              <c:numCache>
                <c:formatCode>0</c:formatCode>
                <c:ptCount val="20"/>
                <c:pt idx="0">
                  <c:v>135.785347962842</c:v>
                </c:pt>
                <c:pt idx="1">
                  <c:v>250.43962232109899</c:v>
                </c:pt>
                <c:pt idx="2">
                  <c:v>382.660024734415</c:v>
                </c:pt>
                <c:pt idx="3">
                  <c:v>355.37821583116499</c:v>
                </c:pt>
                <c:pt idx="4">
                  <c:v>414.670165261085</c:v>
                </c:pt>
                <c:pt idx="5">
                  <c:v>486.10689853592203</c:v>
                </c:pt>
                <c:pt idx="6">
                  <c:v>684.44460023372096</c:v>
                </c:pt>
                <c:pt idx="7">
                  <c:v>659.33570514544795</c:v>
                </c:pt>
                <c:pt idx="8">
                  <c:v>702.31882621458203</c:v>
                </c:pt>
                <c:pt idx="9">
                  <c:v>690.639008015949</c:v>
                </c:pt>
                <c:pt idx="10">
                  <c:v>757.92902458748995</c:v>
                </c:pt>
                <c:pt idx="11">
                  <c:v>785.67721965105102</c:v>
                </c:pt>
                <c:pt idx="12">
                  <c:v>671.916896634522</c:v>
                </c:pt>
                <c:pt idx="13">
                  <c:v>636.05083349137101</c:v>
                </c:pt>
                <c:pt idx="14">
                  <c:v>917.98507436009697</c:v>
                </c:pt>
                <c:pt idx="15">
                  <c:v>812.30823615820896</c:v>
                </c:pt>
                <c:pt idx="16">
                  <c:v>961.14704182925095</c:v>
                </c:pt>
                <c:pt idx="17">
                  <c:v>959.75701036854298</c:v>
                </c:pt>
                <c:pt idx="18">
                  <c:v>890.03115047425104</c:v>
                </c:pt>
                <c:pt idx="19">
                  <c:v>856.03088115157595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01-4CEF-AA3F-B4C99D2F98F4}"/>
            </c:ext>
          </c:extLst>
        </c:ser>
        <c:ser>
          <c:idx val="9"/>
          <c:order val="9"/>
          <c:tx>
            <c:strRef>
              <c:f>'Renewable Curtailment'!$A$11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Curtailment'!$C$11:$V$11</c:f>
              <c:numCache>
                <c:formatCode>0</c:formatCode>
                <c:ptCount val="20"/>
                <c:pt idx="0">
                  <c:v>53.9083648296739</c:v>
                </c:pt>
                <c:pt idx="1">
                  <c:v>148.748510672957</c:v>
                </c:pt>
                <c:pt idx="2">
                  <c:v>228.33045248363501</c:v>
                </c:pt>
                <c:pt idx="3">
                  <c:v>186.650339553301</c:v>
                </c:pt>
                <c:pt idx="4">
                  <c:v>245.788266889792</c:v>
                </c:pt>
                <c:pt idx="5">
                  <c:v>323.18890386789002</c:v>
                </c:pt>
                <c:pt idx="6">
                  <c:v>452.57705629533501</c:v>
                </c:pt>
                <c:pt idx="7">
                  <c:v>443.376057980393</c:v>
                </c:pt>
                <c:pt idx="8">
                  <c:v>535.58635633341999</c:v>
                </c:pt>
                <c:pt idx="9">
                  <c:v>651.39638011831903</c:v>
                </c:pt>
                <c:pt idx="10">
                  <c:v>815.98770032006701</c:v>
                </c:pt>
                <c:pt idx="11">
                  <c:v>774.37682251927902</c:v>
                </c:pt>
                <c:pt idx="12">
                  <c:v>724.34795598715596</c:v>
                </c:pt>
                <c:pt idx="13">
                  <c:v>758.44837266233105</c:v>
                </c:pt>
                <c:pt idx="14">
                  <c:v>897.26369851148797</c:v>
                </c:pt>
                <c:pt idx="15">
                  <c:v>939.13717796994695</c:v>
                </c:pt>
                <c:pt idx="16">
                  <c:v>1138.8237980890401</c:v>
                </c:pt>
                <c:pt idx="17">
                  <c:v>1028.81147656651</c:v>
                </c:pt>
                <c:pt idx="18">
                  <c:v>1285.2401182441799</c:v>
                </c:pt>
                <c:pt idx="19">
                  <c:v>1145.38455188943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01-4CEF-AA3F-B4C99D2F98F4}"/>
            </c:ext>
          </c:extLst>
        </c:ser>
        <c:ser>
          <c:idx val="10"/>
          <c:order val="10"/>
          <c:tx>
            <c:strRef>
              <c:f>'Renewable Curtailment'!$A$12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Curtailment'!$C$12:$V$12</c:f>
              <c:numCache>
                <c:formatCode>0</c:formatCode>
                <c:ptCount val="20"/>
                <c:pt idx="0">
                  <c:v>115</c:v>
                </c:pt>
                <c:pt idx="1">
                  <c:v>206</c:v>
                </c:pt>
                <c:pt idx="2">
                  <c:v>220</c:v>
                </c:pt>
                <c:pt idx="3">
                  <c:v>219</c:v>
                </c:pt>
                <c:pt idx="4">
                  <c:v>195</c:v>
                </c:pt>
                <c:pt idx="5">
                  <c:v>181</c:v>
                </c:pt>
                <c:pt idx="6">
                  <c:v>152</c:v>
                </c:pt>
                <c:pt idx="7">
                  <c:v>151</c:v>
                </c:pt>
                <c:pt idx="8">
                  <c:v>136</c:v>
                </c:pt>
                <c:pt idx="9">
                  <c:v>117</c:v>
                </c:pt>
                <c:pt idx="10">
                  <c:v>149</c:v>
                </c:pt>
                <c:pt idx="11">
                  <c:v>153</c:v>
                </c:pt>
                <c:pt idx="12">
                  <c:v>139</c:v>
                </c:pt>
                <c:pt idx="13">
                  <c:v>154</c:v>
                </c:pt>
                <c:pt idx="14">
                  <c:v>184</c:v>
                </c:pt>
                <c:pt idx="15">
                  <c:v>207</c:v>
                </c:pt>
                <c:pt idx="16">
                  <c:v>265</c:v>
                </c:pt>
                <c:pt idx="17">
                  <c:v>323</c:v>
                </c:pt>
                <c:pt idx="18">
                  <c:v>348</c:v>
                </c:pt>
                <c:pt idx="19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D01-4CEF-AA3F-B4C99D2F98F4}"/>
            </c:ext>
          </c:extLst>
        </c:ser>
        <c:ser>
          <c:idx val="11"/>
          <c:order val="11"/>
          <c:tx>
            <c:strRef>
              <c:f>'Renewable Curtailment'!$A$13</c:f>
              <c:strCache>
                <c:ptCount val="1"/>
                <c:pt idx="0">
                  <c:v>Increased Market Reliance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Curtailment'!$C$13:$V$13</c:f>
              <c:numCache>
                <c:formatCode>General</c:formatCode>
                <c:ptCount val="20"/>
                <c:pt idx="0">
                  <c:v>13.069884667049401</c:v>
                </c:pt>
                <c:pt idx="1">
                  <c:v>187.486872986104</c:v>
                </c:pt>
                <c:pt idx="2">
                  <c:v>300.19714942898503</c:v>
                </c:pt>
                <c:pt idx="3">
                  <c:v>117.61044367077101</c:v>
                </c:pt>
                <c:pt idx="4">
                  <c:v>278.17118484376198</c:v>
                </c:pt>
                <c:pt idx="5">
                  <c:v>196.808109515794</c:v>
                </c:pt>
                <c:pt idx="6">
                  <c:v>162.27450320776799</c:v>
                </c:pt>
                <c:pt idx="7">
                  <c:v>58.7846697687378</c:v>
                </c:pt>
                <c:pt idx="8">
                  <c:v>155.675018570839</c:v>
                </c:pt>
                <c:pt idx="9">
                  <c:v>171.50762602631599</c:v>
                </c:pt>
                <c:pt idx="10">
                  <c:v>76.193461765791895</c:v>
                </c:pt>
                <c:pt idx="11">
                  <c:v>63.106795138475</c:v>
                </c:pt>
                <c:pt idx="12">
                  <c:v>45.104916386762099</c:v>
                </c:pt>
                <c:pt idx="13">
                  <c:v>13.0287545740096</c:v>
                </c:pt>
                <c:pt idx="14">
                  <c:v>20.383990619320301</c:v>
                </c:pt>
                <c:pt idx="15">
                  <c:v>22.177667047732498</c:v>
                </c:pt>
                <c:pt idx="16">
                  <c:v>42.953364991890403</c:v>
                </c:pt>
                <c:pt idx="17">
                  <c:v>17.762934045142501</c:v>
                </c:pt>
                <c:pt idx="18">
                  <c:v>29.296356058636501</c:v>
                </c:pt>
                <c:pt idx="19">
                  <c:v>226.98903508669801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D01-4CEF-AA3F-B4C99D2F98F4}"/>
            </c:ext>
          </c:extLst>
        </c:ser>
        <c:ser>
          <c:idx val="12"/>
          <c:order val="12"/>
          <c:tx>
            <c:strRef>
              <c:f>'Renewable Curtailment'!$A$14</c:f>
              <c:strCache>
                <c:ptCount val="1"/>
                <c:pt idx="0">
                  <c:v>EE Bin 11 No Opt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Curtailment'!$C$14:$V$14</c:f>
              <c:numCache>
                <c:formatCode>General</c:formatCode>
                <c:ptCount val="20"/>
                <c:pt idx="0">
                  <c:v>115.357472756749</c:v>
                </c:pt>
                <c:pt idx="1">
                  <c:v>241.42373012621101</c:v>
                </c:pt>
                <c:pt idx="2">
                  <c:v>290.81466704891602</c:v>
                </c:pt>
                <c:pt idx="3">
                  <c:v>338.94980281044297</c:v>
                </c:pt>
                <c:pt idx="4">
                  <c:v>369.25400317680902</c:v>
                </c:pt>
                <c:pt idx="5">
                  <c:v>410.980811705338</c:v>
                </c:pt>
                <c:pt idx="6">
                  <c:v>434.551126503896</c:v>
                </c:pt>
                <c:pt idx="7">
                  <c:v>447.98125931824899</c:v>
                </c:pt>
                <c:pt idx="8">
                  <c:v>513.21966709393496</c:v>
                </c:pt>
                <c:pt idx="9">
                  <c:v>590.50692342677598</c:v>
                </c:pt>
                <c:pt idx="10">
                  <c:v>790.43762430760398</c:v>
                </c:pt>
                <c:pt idx="11">
                  <c:v>964.07191269898306</c:v>
                </c:pt>
                <c:pt idx="12">
                  <c:v>1199.11990821625</c:v>
                </c:pt>
                <c:pt idx="13">
                  <c:v>1399.7963717048699</c:v>
                </c:pt>
                <c:pt idx="14">
                  <c:v>1784.86418545586</c:v>
                </c:pt>
                <c:pt idx="15">
                  <c:v>2141.6319908794198</c:v>
                </c:pt>
                <c:pt idx="16">
                  <c:v>2403.2438777996499</c:v>
                </c:pt>
                <c:pt idx="17">
                  <c:v>2522.7985443832499</c:v>
                </c:pt>
                <c:pt idx="18">
                  <c:v>2506.7770159195102</c:v>
                </c:pt>
                <c:pt idx="19">
                  <c:v>2729.4386261591999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D01-4CEF-AA3F-B4C99D2F98F4}"/>
            </c:ext>
          </c:extLst>
        </c:ser>
        <c:ser>
          <c:idx val="13"/>
          <c:order val="13"/>
          <c:tx>
            <c:strRef>
              <c:f>'Renewable Curtailment'!$A$15</c:f>
              <c:strCache>
                <c:ptCount val="1"/>
                <c:pt idx="0">
                  <c:v>EE Bin 11 After Opt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Curtailment'!$C$15:$V$15</c:f>
              <c:numCache>
                <c:formatCode>General</c:formatCode>
                <c:ptCount val="20"/>
                <c:pt idx="0">
                  <c:v>115.357472756749</c:v>
                </c:pt>
                <c:pt idx="1">
                  <c:v>239.78277552016101</c:v>
                </c:pt>
                <c:pt idx="2">
                  <c:v>274.48661620400202</c:v>
                </c:pt>
                <c:pt idx="3">
                  <c:v>328.22887244265002</c:v>
                </c:pt>
                <c:pt idx="4">
                  <c:v>361.89322220892598</c:v>
                </c:pt>
                <c:pt idx="5">
                  <c:v>401.77839200433101</c:v>
                </c:pt>
                <c:pt idx="6">
                  <c:v>432.599547786904</c:v>
                </c:pt>
                <c:pt idx="7">
                  <c:v>449.53743493670299</c:v>
                </c:pt>
                <c:pt idx="8">
                  <c:v>510.30061384953098</c:v>
                </c:pt>
                <c:pt idx="9">
                  <c:v>586.24669258911194</c:v>
                </c:pt>
                <c:pt idx="10">
                  <c:v>784.23676481365203</c:v>
                </c:pt>
                <c:pt idx="11">
                  <c:v>954.81674678447098</c:v>
                </c:pt>
                <c:pt idx="12">
                  <c:v>1171.09432521601</c:v>
                </c:pt>
                <c:pt idx="13">
                  <c:v>1359.3223088239999</c:v>
                </c:pt>
                <c:pt idx="14">
                  <c:v>1751.2215251949001</c:v>
                </c:pt>
                <c:pt idx="15">
                  <c:v>2099.64313835538</c:v>
                </c:pt>
                <c:pt idx="16">
                  <c:v>2199.8866587605698</c:v>
                </c:pt>
                <c:pt idx="17">
                  <c:v>2224.4516532074299</c:v>
                </c:pt>
                <c:pt idx="18">
                  <c:v>2230.4203638365898</c:v>
                </c:pt>
                <c:pt idx="19">
                  <c:v>2447.08885388924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D01-4CEF-AA3F-B4C99D2F98F4}"/>
            </c:ext>
          </c:extLst>
        </c:ser>
        <c:ser>
          <c:idx val="14"/>
          <c:order val="14"/>
          <c:tx>
            <c:strRef>
              <c:f>'Renewable Curtailment'!$A$16</c:f>
              <c:strCache>
                <c:ptCount val="1"/>
                <c:pt idx="0">
                  <c:v>Aggressive Emission Reduction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Curtailment'!$C$16:$V$16</c:f>
              <c:numCache>
                <c:formatCode>General</c:formatCode>
                <c:ptCount val="20"/>
                <c:pt idx="0">
                  <c:v>93.207704054404402</c:v>
                </c:pt>
                <c:pt idx="1">
                  <c:v>305.04366523895197</c:v>
                </c:pt>
                <c:pt idx="2">
                  <c:v>593.33702014240396</c:v>
                </c:pt>
                <c:pt idx="3">
                  <c:v>823.35657412108105</c:v>
                </c:pt>
                <c:pt idx="4">
                  <c:v>1016.78163185016</c:v>
                </c:pt>
                <c:pt idx="5">
                  <c:v>1352.75525221157</c:v>
                </c:pt>
                <c:pt idx="6">
                  <c:v>1844.5232068518601</c:v>
                </c:pt>
                <c:pt idx="7">
                  <c:v>2015.01341270082</c:v>
                </c:pt>
                <c:pt idx="8">
                  <c:v>2360.19080288552</c:v>
                </c:pt>
                <c:pt idx="9">
                  <c:v>2384.6883093995002</c:v>
                </c:pt>
                <c:pt idx="10">
                  <c:v>2819.4132342877401</c:v>
                </c:pt>
                <c:pt idx="11">
                  <c:v>3041.4597836777998</c:v>
                </c:pt>
                <c:pt idx="12">
                  <c:v>3426.04100869483</c:v>
                </c:pt>
                <c:pt idx="13">
                  <c:v>3806.88426541117</c:v>
                </c:pt>
                <c:pt idx="14">
                  <c:v>4377.4180944253903</c:v>
                </c:pt>
                <c:pt idx="15">
                  <c:v>4598.9025858990199</c:v>
                </c:pt>
                <c:pt idx="16">
                  <c:v>4830.6347928689102</c:v>
                </c:pt>
                <c:pt idx="17">
                  <c:v>5112.9078981584698</c:v>
                </c:pt>
                <c:pt idx="18">
                  <c:v>5282.5893024821598</c:v>
                </c:pt>
                <c:pt idx="19">
                  <c:v>5362.5502731904999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D01-4CEF-AA3F-B4C99D2F9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299583"/>
        <c:axId val="2009756703"/>
      </c:lineChart>
      <c:catAx>
        <c:axId val="1880299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756703"/>
        <c:crosses val="autoZero"/>
        <c:auto val="1"/>
        <c:lblAlgn val="ctr"/>
        <c:lblOffset val="100"/>
        <c:noMultiLvlLbl val="0"/>
      </c:catAx>
      <c:valAx>
        <c:axId val="200975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29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Hydro Generation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Hydro!$A$2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Hydro!$C$1:$V$1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Hydro!$C$2:$V$2</c:f>
              <c:numCache>
                <c:formatCode>General</c:formatCode>
                <c:ptCount val="20"/>
                <c:pt idx="0">
                  <c:v>15764.5966214444</c:v>
                </c:pt>
                <c:pt idx="1">
                  <c:v>15589.5636430625</c:v>
                </c:pt>
                <c:pt idx="2">
                  <c:v>15606.931858989999</c:v>
                </c:pt>
                <c:pt idx="3">
                  <c:v>15645.328211072499</c:v>
                </c:pt>
                <c:pt idx="4">
                  <c:v>15720.8630953186</c:v>
                </c:pt>
                <c:pt idx="5">
                  <c:v>15781.453251098401</c:v>
                </c:pt>
                <c:pt idx="6">
                  <c:v>15901.9116637683</c:v>
                </c:pt>
                <c:pt idx="7">
                  <c:v>15904.096720977701</c:v>
                </c:pt>
                <c:pt idx="8">
                  <c:v>15925.935809745801</c:v>
                </c:pt>
                <c:pt idx="9">
                  <c:v>15863.5418152905</c:v>
                </c:pt>
                <c:pt idx="10">
                  <c:v>16001.217835793501</c:v>
                </c:pt>
                <c:pt idx="11">
                  <c:v>16117.600062473701</c:v>
                </c:pt>
                <c:pt idx="12">
                  <c:v>16065.2679857515</c:v>
                </c:pt>
                <c:pt idx="13">
                  <c:v>15984.0876240572</c:v>
                </c:pt>
                <c:pt idx="14">
                  <c:v>15940.428881161301</c:v>
                </c:pt>
                <c:pt idx="15">
                  <c:v>16056.619981010899</c:v>
                </c:pt>
                <c:pt idx="16">
                  <c:v>16068.725506570199</c:v>
                </c:pt>
                <c:pt idx="17">
                  <c:v>16072.789228330599</c:v>
                </c:pt>
                <c:pt idx="18">
                  <c:v>16089.281488211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9-4FB0-95EB-D83774FE5F32}"/>
            </c:ext>
          </c:extLst>
        </c:ser>
        <c:ser>
          <c:idx val="1"/>
          <c:order val="1"/>
          <c:tx>
            <c:strRef>
              <c:f>Hydro!$A$3</c:f>
              <c:strCache>
                <c:ptCount val="1"/>
                <c:pt idx="0">
                  <c:v>Early Coal Retirement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Hydro!$C$1:$V$1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Hydro!$C$3:$V$3</c:f>
              <c:numCache>
                <c:formatCode>General</c:formatCode>
                <c:ptCount val="20"/>
                <c:pt idx="0">
                  <c:v>15913.660787351901</c:v>
                </c:pt>
                <c:pt idx="1">
                  <c:v>15846.044477215401</c:v>
                </c:pt>
                <c:pt idx="2">
                  <c:v>15892.931757271799</c:v>
                </c:pt>
                <c:pt idx="3">
                  <c:v>15958.127176726901</c:v>
                </c:pt>
                <c:pt idx="4">
                  <c:v>16133.782982106901</c:v>
                </c:pt>
                <c:pt idx="5">
                  <c:v>16357.7428731207</c:v>
                </c:pt>
                <c:pt idx="6">
                  <c:v>16487.673589950398</c:v>
                </c:pt>
                <c:pt idx="7">
                  <c:v>16584.0618151458</c:v>
                </c:pt>
                <c:pt idx="8">
                  <c:v>16693.215949078301</c:v>
                </c:pt>
                <c:pt idx="9">
                  <c:v>16668.4255254813</c:v>
                </c:pt>
                <c:pt idx="10">
                  <c:v>16697.684370582501</c:v>
                </c:pt>
                <c:pt idx="11">
                  <c:v>16688.9211796128</c:v>
                </c:pt>
                <c:pt idx="12">
                  <c:v>16576.959769819401</c:v>
                </c:pt>
                <c:pt idx="13">
                  <c:v>16452.851804589201</c:v>
                </c:pt>
                <c:pt idx="14">
                  <c:v>16309.6899941711</c:v>
                </c:pt>
                <c:pt idx="15">
                  <c:v>16322.927588488599</c:v>
                </c:pt>
                <c:pt idx="16">
                  <c:v>16280.053923040899</c:v>
                </c:pt>
                <c:pt idx="17">
                  <c:v>16205.559222378</c:v>
                </c:pt>
                <c:pt idx="18">
                  <c:v>16141.7991426962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9-4FB0-95EB-D83774FE5F32}"/>
            </c:ext>
          </c:extLst>
        </c:ser>
        <c:ser>
          <c:idx val="2"/>
          <c:order val="2"/>
          <c:tx>
            <c:strRef>
              <c:f>Hydro!$A$4</c:f>
              <c:strCache>
                <c:ptCount val="1"/>
                <c:pt idx="0">
                  <c:v>Early Coal Retirement - No New Gas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Hydro!$C$1:$V$1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Hydro!$C$4:$V$4</c:f>
              <c:numCache>
                <c:formatCode>General</c:formatCode>
                <c:ptCount val="20"/>
                <c:pt idx="0">
                  <c:v>15913.660787351901</c:v>
                </c:pt>
                <c:pt idx="1">
                  <c:v>15846.044477215401</c:v>
                </c:pt>
                <c:pt idx="2">
                  <c:v>15892.931757271799</c:v>
                </c:pt>
                <c:pt idx="3">
                  <c:v>15958.127176726901</c:v>
                </c:pt>
                <c:pt idx="4">
                  <c:v>16133.782982106901</c:v>
                </c:pt>
                <c:pt idx="5">
                  <c:v>16357.7428731207</c:v>
                </c:pt>
                <c:pt idx="6">
                  <c:v>16487.673589950398</c:v>
                </c:pt>
                <c:pt idx="7">
                  <c:v>16584.0618151458</c:v>
                </c:pt>
                <c:pt idx="8">
                  <c:v>16693.215949078301</c:v>
                </c:pt>
                <c:pt idx="9">
                  <c:v>16668.4255254813</c:v>
                </c:pt>
                <c:pt idx="10">
                  <c:v>16697.684370582501</c:v>
                </c:pt>
                <c:pt idx="11">
                  <c:v>16688.9211796128</c:v>
                </c:pt>
                <c:pt idx="12">
                  <c:v>16576.959769819401</c:v>
                </c:pt>
                <c:pt idx="13">
                  <c:v>16452.851804589201</c:v>
                </c:pt>
                <c:pt idx="14">
                  <c:v>16309.6899941711</c:v>
                </c:pt>
                <c:pt idx="15">
                  <c:v>16322.927588488599</c:v>
                </c:pt>
                <c:pt idx="16">
                  <c:v>16280.053923040899</c:v>
                </c:pt>
                <c:pt idx="17">
                  <c:v>16205.559222378</c:v>
                </c:pt>
                <c:pt idx="18">
                  <c:v>16141.7991426962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12-4503-A903-9744DD5C6DEB}"/>
            </c:ext>
          </c:extLst>
        </c:ser>
        <c:ser>
          <c:idx val="3"/>
          <c:order val="3"/>
          <c:tx>
            <c:strRef>
              <c:f>Hydro!$A$5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Hydro!$C$1:$V$1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Hydro!$C$5:$V$5</c:f>
              <c:numCache>
                <c:formatCode>General</c:formatCode>
                <c:ptCount val="20"/>
                <c:pt idx="0">
                  <c:v>17300.135982505999</c:v>
                </c:pt>
                <c:pt idx="1">
                  <c:v>17179.109596379501</c:v>
                </c:pt>
                <c:pt idx="2">
                  <c:v>17157.839490398699</c:v>
                </c:pt>
                <c:pt idx="3">
                  <c:v>17195.266465797598</c:v>
                </c:pt>
                <c:pt idx="4">
                  <c:v>17263.757014033301</c:v>
                </c:pt>
                <c:pt idx="5">
                  <c:v>17475.7955221308</c:v>
                </c:pt>
                <c:pt idx="6">
                  <c:v>17506.1341741488</c:v>
                </c:pt>
                <c:pt idx="7">
                  <c:v>17545.7310895183</c:v>
                </c:pt>
                <c:pt idx="8">
                  <c:v>17639.090949657999</c:v>
                </c:pt>
                <c:pt idx="9">
                  <c:v>17571.982440681099</c:v>
                </c:pt>
                <c:pt idx="10">
                  <c:v>17505.642619118898</c:v>
                </c:pt>
                <c:pt idx="11">
                  <c:v>17392.925629763398</c:v>
                </c:pt>
                <c:pt idx="12">
                  <c:v>17184.727634546001</c:v>
                </c:pt>
                <c:pt idx="13">
                  <c:v>16949.894379936701</c:v>
                </c:pt>
                <c:pt idx="14">
                  <c:v>16730.9877080884</c:v>
                </c:pt>
                <c:pt idx="15">
                  <c:v>16641.736855250801</c:v>
                </c:pt>
                <c:pt idx="16">
                  <c:v>16514.4275654265</c:v>
                </c:pt>
                <c:pt idx="17">
                  <c:v>16355.955029327601</c:v>
                </c:pt>
                <c:pt idx="18">
                  <c:v>16206.920432549699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12-4503-A903-9744DD5C6DEB}"/>
            </c:ext>
          </c:extLst>
        </c:ser>
        <c:ser>
          <c:idx val="4"/>
          <c:order val="4"/>
          <c:tx>
            <c:strRef>
              <c:f>Hydro!$A$6</c:f>
              <c:strCache>
                <c:ptCount val="1"/>
                <c:pt idx="0">
                  <c:v>GHG Reducing DR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Hydro!$C$1:$V$1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Hydro!$C$6:$V$6</c:f>
              <c:numCache>
                <c:formatCode>General</c:formatCode>
                <c:ptCount val="20"/>
                <c:pt idx="0">
                  <c:v>15764.5966214444</c:v>
                </c:pt>
                <c:pt idx="1">
                  <c:v>15589.5636430625</c:v>
                </c:pt>
                <c:pt idx="2">
                  <c:v>15606.931858989999</c:v>
                </c:pt>
                <c:pt idx="3">
                  <c:v>15645.328211072499</c:v>
                </c:pt>
                <c:pt idx="4">
                  <c:v>15720.8630953186</c:v>
                </c:pt>
                <c:pt idx="5">
                  <c:v>15781.453251098401</c:v>
                </c:pt>
                <c:pt idx="6">
                  <c:v>15901.9116637683</c:v>
                </c:pt>
                <c:pt idx="7">
                  <c:v>15904.096720977701</c:v>
                </c:pt>
                <c:pt idx="8">
                  <c:v>15925.935809745801</c:v>
                </c:pt>
                <c:pt idx="9">
                  <c:v>15863.5418152905</c:v>
                </c:pt>
                <c:pt idx="10">
                  <c:v>16001.217835793501</c:v>
                </c:pt>
                <c:pt idx="11">
                  <c:v>16117.600062473701</c:v>
                </c:pt>
                <c:pt idx="12">
                  <c:v>16065.2679857515</c:v>
                </c:pt>
                <c:pt idx="13">
                  <c:v>15984.0876240572</c:v>
                </c:pt>
                <c:pt idx="14">
                  <c:v>15940.428881161301</c:v>
                </c:pt>
                <c:pt idx="15">
                  <c:v>16056.619981010899</c:v>
                </c:pt>
                <c:pt idx="16">
                  <c:v>16068.725506570199</c:v>
                </c:pt>
                <c:pt idx="17">
                  <c:v>16072.789228330599</c:v>
                </c:pt>
                <c:pt idx="18">
                  <c:v>16089.281488211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12-4503-A903-9744DD5C6DEB}"/>
            </c:ext>
          </c:extLst>
        </c:ser>
        <c:ser>
          <c:idx val="5"/>
          <c:order val="5"/>
          <c:tx>
            <c:strRef>
              <c:f>Hydro!$A$7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Hydro!$C$1:$V$1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Hydro!$C$7:$V$7</c:f>
              <c:numCache>
                <c:formatCode>General</c:formatCode>
                <c:ptCount val="20"/>
                <c:pt idx="0">
                  <c:v>16596.935004711799</c:v>
                </c:pt>
                <c:pt idx="1">
                  <c:v>16451.571693512698</c:v>
                </c:pt>
                <c:pt idx="2">
                  <c:v>16433.0912839987</c:v>
                </c:pt>
                <c:pt idx="3">
                  <c:v>16481.9591766628</c:v>
                </c:pt>
                <c:pt idx="4">
                  <c:v>16505.413729972799</c:v>
                </c:pt>
                <c:pt idx="5">
                  <c:v>16664.855141776501</c:v>
                </c:pt>
                <c:pt idx="6">
                  <c:v>16677.015157824801</c:v>
                </c:pt>
                <c:pt idx="7">
                  <c:v>16723.723509048999</c:v>
                </c:pt>
                <c:pt idx="8">
                  <c:v>16762.704943718101</c:v>
                </c:pt>
                <c:pt idx="9">
                  <c:v>16690.498816962699</c:v>
                </c:pt>
                <c:pt idx="10">
                  <c:v>16691.845060205302</c:v>
                </c:pt>
                <c:pt idx="11">
                  <c:v>16666.781601590301</c:v>
                </c:pt>
                <c:pt idx="12">
                  <c:v>16537.521129664001</c:v>
                </c:pt>
                <c:pt idx="13">
                  <c:v>16390.791568247299</c:v>
                </c:pt>
                <c:pt idx="14">
                  <c:v>16280.757616205299</c:v>
                </c:pt>
                <c:pt idx="15">
                  <c:v>16278.5045949128</c:v>
                </c:pt>
                <c:pt idx="16">
                  <c:v>16267.6262807569</c:v>
                </c:pt>
                <c:pt idx="17">
                  <c:v>16205.7896941414</c:v>
                </c:pt>
                <c:pt idx="18">
                  <c:v>16142.446592889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12-4503-A903-9744DD5C6DEB}"/>
            </c:ext>
          </c:extLst>
        </c:ser>
        <c:ser>
          <c:idx val="6"/>
          <c:order val="6"/>
          <c:tx>
            <c:strRef>
              <c:f>Hydro!$A$8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Hydro!$C$1:$V$1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Hydro!$C$8:$V$8</c:f>
              <c:numCache>
                <c:formatCode>General</c:formatCode>
                <c:ptCount val="20"/>
                <c:pt idx="0">
                  <c:v>17300.135982505999</c:v>
                </c:pt>
                <c:pt idx="1">
                  <c:v>17179.109596379501</c:v>
                </c:pt>
                <c:pt idx="2">
                  <c:v>17157.839490398699</c:v>
                </c:pt>
                <c:pt idx="3">
                  <c:v>17195.266465797598</c:v>
                </c:pt>
                <c:pt idx="4">
                  <c:v>17263.757014033301</c:v>
                </c:pt>
                <c:pt idx="5">
                  <c:v>17475.7955221308</c:v>
                </c:pt>
                <c:pt idx="6">
                  <c:v>17506.1341741488</c:v>
                </c:pt>
                <c:pt idx="7">
                  <c:v>17545.7310895183</c:v>
                </c:pt>
                <c:pt idx="8">
                  <c:v>17639.090949657999</c:v>
                </c:pt>
                <c:pt idx="9">
                  <c:v>17571.982440681099</c:v>
                </c:pt>
                <c:pt idx="10">
                  <c:v>17505.642619118898</c:v>
                </c:pt>
                <c:pt idx="11">
                  <c:v>17392.925629763398</c:v>
                </c:pt>
                <c:pt idx="12">
                  <c:v>17184.727634546001</c:v>
                </c:pt>
                <c:pt idx="13">
                  <c:v>16949.894379936701</c:v>
                </c:pt>
                <c:pt idx="14">
                  <c:v>16730.9877080884</c:v>
                </c:pt>
                <c:pt idx="15">
                  <c:v>16641.736855250801</c:v>
                </c:pt>
                <c:pt idx="16">
                  <c:v>16514.4275654265</c:v>
                </c:pt>
                <c:pt idx="17">
                  <c:v>16355.955029327601</c:v>
                </c:pt>
                <c:pt idx="18">
                  <c:v>16206.920432549699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12-4503-A903-9744DD5C6DEB}"/>
            </c:ext>
          </c:extLst>
        </c:ser>
        <c:ser>
          <c:idx val="7"/>
          <c:order val="7"/>
          <c:tx>
            <c:strRef>
              <c:f>Hydro!$A$9</c:f>
              <c:strCache>
                <c:ptCount val="1"/>
                <c:pt idx="0">
                  <c:v>No Gas Limit No SCC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Hydro!$C$1:$V$1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Hydro!$C$9:$V$9</c:f>
              <c:numCache>
                <c:formatCode>General</c:formatCode>
                <c:ptCount val="20"/>
                <c:pt idx="0">
                  <c:v>17300.135982505999</c:v>
                </c:pt>
                <c:pt idx="1">
                  <c:v>17179.109596379501</c:v>
                </c:pt>
                <c:pt idx="2">
                  <c:v>17157.839490398699</c:v>
                </c:pt>
                <c:pt idx="3">
                  <c:v>17195.266465797598</c:v>
                </c:pt>
                <c:pt idx="4">
                  <c:v>17263.757014033301</c:v>
                </c:pt>
                <c:pt idx="5">
                  <c:v>17475.7955221308</c:v>
                </c:pt>
                <c:pt idx="6">
                  <c:v>17506.1341741488</c:v>
                </c:pt>
                <c:pt idx="7">
                  <c:v>17545.7310895183</c:v>
                </c:pt>
                <c:pt idx="8">
                  <c:v>17639.090949657999</c:v>
                </c:pt>
                <c:pt idx="9">
                  <c:v>17571.982440681099</c:v>
                </c:pt>
                <c:pt idx="10">
                  <c:v>17505.642619118898</c:v>
                </c:pt>
                <c:pt idx="11">
                  <c:v>17392.925629763398</c:v>
                </c:pt>
                <c:pt idx="12">
                  <c:v>17184.727634546001</c:v>
                </c:pt>
                <c:pt idx="13">
                  <c:v>16949.894379936701</c:v>
                </c:pt>
                <c:pt idx="14">
                  <c:v>16730.9877080884</c:v>
                </c:pt>
                <c:pt idx="15">
                  <c:v>16641.736855250801</c:v>
                </c:pt>
                <c:pt idx="16">
                  <c:v>16514.4275654265</c:v>
                </c:pt>
                <c:pt idx="17">
                  <c:v>16355.955029327601</c:v>
                </c:pt>
                <c:pt idx="18">
                  <c:v>16206.920432549699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812-4503-A903-9744DD5C6DEB}"/>
            </c:ext>
          </c:extLst>
        </c:ser>
        <c:ser>
          <c:idx val="8"/>
          <c:order val="8"/>
          <c:tx>
            <c:strRef>
              <c:f>Hydro!$A$10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Hydro!$C$1:$V$1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Hydro!$C$10:$V$10</c:f>
              <c:numCache>
                <c:formatCode>General</c:formatCode>
                <c:ptCount val="20"/>
                <c:pt idx="0">
                  <c:v>18896.1617461239</c:v>
                </c:pt>
                <c:pt idx="1">
                  <c:v>18690.464968866501</c:v>
                </c:pt>
                <c:pt idx="2">
                  <c:v>18634.9772650216</c:v>
                </c:pt>
                <c:pt idx="3">
                  <c:v>18704.342828599099</c:v>
                </c:pt>
                <c:pt idx="4">
                  <c:v>18818.204745437</c:v>
                </c:pt>
                <c:pt idx="5">
                  <c:v>19106.4942453166</c:v>
                </c:pt>
                <c:pt idx="6">
                  <c:v>19151.8365922708</c:v>
                </c:pt>
                <c:pt idx="7">
                  <c:v>19278.886307041001</c:v>
                </c:pt>
                <c:pt idx="8">
                  <c:v>19437.5169147741</c:v>
                </c:pt>
                <c:pt idx="9">
                  <c:v>19387.306505861299</c:v>
                </c:pt>
                <c:pt idx="10">
                  <c:v>19158.258269572201</c:v>
                </c:pt>
                <c:pt idx="11">
                  <c:v>18919.761313422699</c:v>
                </c:pt>
                <c:pt idx="12">
                  <c:v>18545.022472384</c:v>
                </c:pt>
                <c:pt idx="13">
                  <c:v>18128.597911585999</c:v>
                </c:pt>
                <c:pt idx="14">
                  <c:v>17683.860661109899</c:v>
                </c:pt>
                <c:pt idx="15">
                  <c:v>17435.313865197699</c:v>
                </c:pt>
                <c:pt idx="16">
                  <c:v>17105.739871657301</c:v>
                </c:pt>
                <c:pt idx="17">
                  <c:v>16778.468172200399</c:v>
                </c:pt>
                <c:pt idx="18">
                  <c:v>16419.9827836923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812-4503-A903-9744DD5C6DEB}"/>
            </c:ext>
          </c:extLst>
        </c:ser>
        <c:ser>
          <c:idx val="9"/>
          <c:order val="9"/>
          <c:tx>
            <c:strRef>
              <c:f>Hydro!$A$11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Hydro!$C$1:$V$1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Hydro!$C$11:$V$11</c:f>
              <c:numCache>
                <c:formatCode>General</c:formatCode>
                <c:ptCount val="20"/>
                <c:pt idx="0">
                  <c:v>17249.043393998301</c:v>
                </c:pt>
                <c:pt idx="1">
                  <c:v>17220.585082986901</c:v>
                </c:pt>
                <c:pt idx="2">
                  <c:v>17353.576296745399</c:v>
                </c:pt>
                <c:pt idx="3">
                  <c:v>17528.262918933</c:v>
                </c:pt>
                <c:pt idx="4">
                  <c:v>17800.3342336807</c:v>
                </c:pt>
                <c:pt idx="5">
                  <c:v>18155.1477631362</c:v>
                </c:pt>
                <c:pt idx="6">
                  <c:v>18380.942219680499</c:v>
                </c:pt>
                <c:pt idx="7">
                  <c:v>18588.331654632701</c:v>
                </c:pt>
                <c:pt idx="8">
                  <c:v>18791.6949415413</c:v>
                </c:pt>
                <c:pt idx="9">
                  <c:v>18893.9430749573</c:v>
                </c:pt>
                <c:pt idx="10">
                  <c:v>18705.580562264699</c:v>
                </c:pt>
                <c:pt idx="11">
                  <c:v>18508.481216453602</c:v>
                </c:pt>
                <c:pt idx="12">
                  <c:v>18176.680503473301</c:v>
                </c:pt>
                <c:pt idx="13">
                  <c:v>17825.008886069401</c:v>
                </c:pt>
                <c:pt idx="14">
                  <c:v>17418.642061854302</c:v>
                </c:pt>
                <c:pt idx="15">
                  <c:v>17215.072673083301</c:v>
                </c:pt>
                <c:pt idx="16">
                  <c:v>16926.774072777302</c:v>
                </c:pt>
                <c:pt idx="17">
                  <c:v>16646.841812008799</c:v>
                </c:pt>
                <c:pt idx="18">
                  <c:v>16367.3032697571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812-4503-A903-9744DD5C6DEB}"/>
            </c:ext>
          </c:extLst>
        </c:ser>
        <c:ser>
          <c:idx val="10"/>
          <c:order val="10"/>
          <c:tx>
            <c:strRef>
              <c:f>Hydro!$A$12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Hydro!$C$1:$V$1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Hydro!$C$12:$V$12</c:f>
              <c:numCache>
                <c:formatCode>General</c:formatCode>
                <c:ptCount val="20"/>
                <c:pt idx="0">
                  <c:v>15764.597</c:v>
                </c:pt>
                <c:pt idx="1">
                  <c:v>15589.564</c:v>
                </c:pt>
                <c:pt idx="2">
                  <c:v>15606.932000000001</c:v>
                </c:pt>
                <c:pt idx="3">
                  <c:v>15645.328</c:v>
                </c:pt>
                <c:pt idx="4">
                  <c:v>15720.862999999999</c:v>
                </c:pt>
                <c:pt idx="5">
                  <c:v>15781.453</c:v>
                </c:pt>
                <c:pt idx="6">
                  <c:v>15901.912</c:v>
                </c:pt>
                <c:pt idx="7">
                  <c:v>15904.097</c:v>
                </c:pt>
                <c:pt idx="8">
                  <c:v>15925.936</c:v>
                </c:pt>
                <c:pt idx="9">
                  <c:v>15863.541999999999</c:v>
                </c:pt>
                <c:pt idx="10">
                  <c:v>16001.218000000001</c:v>
                </c:pt>
                <c:pt idx="11">
                  <c:v>16117.6</c:v>
                </c:pt>
                <c:pt idx="12">
                  <c:v>16065.268</c:v>
                </c:pt>
                <c:pt idx="13">
                  <c:v>15984.088</c:v>
                </c:pt>
                <c:pt idx="14">
                  <c:v>15940.429</c:v>
                </c:pt>
                <c:pt idx="15">
                  <c:v>16056.62</c:v>
                </c:pt>
                <c:pt idx="16">
                  <c:v>16068.726000000001</c:v>
                </c:pt>
                <c:pt idx="17">
                  <c:v>16072.789000000001</c:v>
                </c:pt>
                <c:pt idx="18">
                  <c:v>16089.281000000001</c:v>
                </c:pt>
                <c:pt idx="19">
                  <c:v>16456.846000000001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812-4503-A903-9744DD5C6DEB}"/>
            </c:ext>
          </c:extLst>
        </c:ser>
        <c:ser>
          <c:idx val="11"/>
          <c:order val="11"/>
          <c:tx>
            <c:strRef>
              <c:f>Hydro!$A$13</c:f>
              <c:strCache>
                <c:ptCount val="1"/>
                <c:pt idx="0">
                  <c:v>Increased Market Reliance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Hydro!$C$1:$V$1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Hydro!$C$13:$V$13</c:f>
              <c:numCache>
                <c:formatCode>General</c:formatCode>
                <c:ptCount val="20"/>
                <c:pt idx="0">
                  <c:v>15764.5966214444</c:v>
                </c:pt>
                <c:pt idx="1">
                  <c:v>15589.5636430625</c:v>
                </c:pt>
                <c:pt idx="2">
                  <c:v>15606.931858989999</c:v>
                </c:pt>
                <c:pt idx="3">
                  <c:v>15645.328211072499</c:v>
                </c:pt>
                <c:pt idx="4">
                  <c:v>15720.8630953186</c:v>
                </c:pt>
                <c:pt idx="5">
                  <c:v>15781.453251098401</c:v>
                </c:pt>
                <c:pt idx="6">
                  <c:v>15901.9116637683</c:v>
                </c:pt>
                <c:pt idx="7">
                  <c:v>15904.096720977701</c:v>
                </c:pt>
                <c:pt idx="8">
                  <c:v>15925.935809745801</c:v>
                </c:pt>
                <c:pt idx="9">
                  <c:v>15863.5418152905</c:v>
                </c:pt>
                <c:pt idx="10">
                  <c:v>16001.217835793501</c:v>
                </c:pt>
                <c:pt idx="11">
                  <c:v>16117.600062473701</c:v>
                </c:pt>
                <c:pt idx="12">
                  <c:v>16065.2679857515</c:v>
                </c:pt>
                <c:pt idx="13">
                  <c:v>15984.0876240572</c:v>
                </c:pt>
                <c:pt idx="14">
                  <c:v>15940.428881161301</c:v>
                </c:pt>
                <c:pt idx="15">
                  <c:v>16056.619981010899</c:v>
                </c:pt>
                <c:pt idx="16">
                  <c:v>16068.725506570199</c:v>
                </c:pt>
                <c:pt idx="17">
                  <c:v>16072.789228330599</c:v>
                </c:pt>
                <c:pt idx="18">
                  <c:v>16089.281488211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812-4503-A903-9744DD5C6DEB}"/>
            </c:ext>
          </c:extLst>
        </c:ser>
        <c:ser>
          <c:idx val="12"/>
          <c:order val="12"/>
          <c:tx>
            <c:strRef>
              <c:f>Hydro!$A$14</c:f>
              <c:strCache>
                <c:ptCount val="1"/>
                <c:pt idx="0">
                  <c:v>EE Bin 11 No Opt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Hydro!$C$1:$V$1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Hydro!$C$14:$V$14</c:f>
              <c:numCache>
                <c:formatCode>General</c:formatCode>
                <c:ptCount val="20"/>
                <c:pt idx="0">
                  <c:v>15764.5966214444</c:v>
                </c:pt>
                <c:pt idx="1">
                  <c:v>15589.5636430625</c:v>
                </c:pt>
                <c:pt idx="2">
                  <c:v>15606.931858989999</c:v>
                </c:pt>
                <c:pt idx="3">
                  <c:v>15645.328211072499</c:v>
                </c:pt>
                <c:pt idx="4">
                  <c:v>15720.8630953186</c:v>
                </c:pt>
                <c:pt idx="5">
                  <c:v>15781.453251098401</c:v>
                </c:pt>
                <c:pt idx="6">
                  <c:v>15901.9116637683</c:v>
                </c:pt>
                <c:pt idx="7">
                  <c:v>15904.096720977701</c:v>
                </c:pt>
                <c:pt idx="8">
                  <c:v>15925.935809745801</c:v>
                </c:pt>
                <c:pt idx="9">
                  <c:v>15863.5418152905</c:v>
                </c:pt>
                <c:pt idx="10">
                  <c:v>16001.217835793501</c:v>
                </c:pt>
                <c:pt idx="11">
                  <c:v>16117.600062473701</c:v>
                </c:pt>
                <c:pt idx="12">
                  <c:v>16065.2679857515</c:v>
                </c:pt>
                <c:pt idx="13">
                  <c:v>15984.0876240572</c:v>
                </c:pt>
                <c:pt idx="14">
                  <c:v>15940.428881161301</c:v>
                </c:pt>
                <c:pt idx="15">
                  <c:v>16056.619981010899</c:v>
                </c:pt>
                <c:pt idx="16">
                  <c:v>16068.725506570199</c:v>
                </c:pt>
                <c:pt idx="17">
                  <c:v>16072.789228330599</c:v>
                </c:pt>
                <c:pt idx="18">
                  <c:v>16089.281488211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812-4503-A903-9744DD5C6DEB}"/>
            </c:ext>
          </c:extLst>
        </c:ser>
        <c:ser>
          <c:idx val="13"/>
          <c:order val="13"/>
          <c:tx>
            <c:strRef>
              <c:f>Hydro!$A$15</c:f>
              <c:strCache>
                <c:ptCount val="1"/>
                <c:pt idx="0">
                  <c:v>EE Bin 11 After Opt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Hydro!$C$1:$V$1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Hydro!$C$15:$V$15</c:f>
              <c:numCache>
                <c:formatCode>General</c:formatCode>
                <c:ptCount val="20"/>
                <c:pt idx="0">
                  <c:v>15764.5966214444</c:v>
                </c:pt>
                <c:pt idx="1">
                  <c:v>15589.5636430625</c:v>
                </c:pt>
                <c:pt idx="2">
                  <c:v>15606.931858989999</c:v>
                </c:pt>
                <c:pt idx="3">
                  <c:v>15645.328211072499</c:v>
                </c:pt>
                <c:pt idx="4">
                  <c:v>15720.8630953186</c:v>
                </c:pt>
                <c:pt idx="5">
                  <c:v>15781.453251098401</c:v>
                </c:pt>
                <c:pt idx="6">
                  <c:v>15901.9116637683</c:v>
                </c:pt>
                <c:pt idx="7">
                  <c:v>15904.096720977701</c:v>
                </c:pt>
                <c:pt idx="8">
                  <c:v>15925.935809745801</c:v>
                </c:pt>
                <c:pt idx="9">
                  <c:v>15863.5418152905</c:v>
                </c:pt>
                <c:pt idx="10">
                  <c:v>16001.217835793501</c:v>
                </c:pt>
                <c:pt idx="11">
                  <c:v>16117.600062473701</c:v>
                </c:pt>
                <c:pt idx="12">
                  <c:v>16065.2679857515</c:v>
                </c:pt>
                <c:pt idx="13">
                  <c:v>15984.0876240572</c:v>
                </c:pt>
                <c:pt idx="14">
                  <c:v>15940.428881161301</c:v>
                </c:pt>
                <c:pt idx="15">
                  <c:v>16056.619981010899</c:v>
                </c:pt>
                <c:pt idx="16">
                  <c:v>16068.725506570199</c:v>
                </c:pt>
                <c:pt idx="17">
                  <c:v>16072.789228330599</c:v>
                </c:pt>
                <c:pt idx="18">
                  <c:v>16089.281488211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812-4503-A903-9744DD5C6DEB}"/>
            </c:ext>
          </c:extLst>
        </c:ser>
        <c:ser>
          <c:idx val="14"/>
          <c:order val="14"/>
          <c:tx>
            <c:strRef>
              <c:f>Hydro!$A$16</c:f>
              <c:strCache>
                <c:ptCount val="1"/>
                <c:pt idx="0">
                  <c:v>Aggressive Emission Reduction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Hydro!$C$1:$V$1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Hydro!$C$16:$V$16</c:f>
              <c:numCache>
                <c:formatCode>General</c:formatCode>
                <c:ptCount val="20"/>
                <c:pt idx="0">
                  <c:v>15913.661</c:v>
                </c:pt>
                <c:pt idx="1">
                  <c:v>15846.044</c:v>
                </c:pt>
                <c:pt idx="2">
                  <c:v>15892.932000000001</c:v>
                </c:pt>
                <c:pt idx="3">
                  <c:v>15958.127</c:v>
                </c:pt>
                <c:pt idx="4">
                  <c:v>16133.782999999999</c:v>
                </c:pt>
                <c:pt idx="5">
                  <c:v>16357.743</c:v>
                </c:pt>
                <c:pt idx="6">
                  <c:v>16487.673999999999</c:v>
                </c:pt>
                <c:pt idx="7">
                  <c:v>16584.062000000002</c:v>
                </c:pt>
                <c:pt idx="8">
                  <c:v>16693.216</c:v>
                </c:pt>
                <c:pt idx="9">
                  <c:v>16668.425999999999</c:v>
                </c:pt>
                <c:pt idx="10">
                  <c:v>16697.684000000001</c:v>
                </c:pt>
                <c:pt idx="11">
                  <c:v>16688.920999999998</c:v>
                </c:pt>
                <c:pt idx="12">
                  <c:v>16576.96</c:v>
                </c:pt>
                <c:pt idx="13">
                  <c:v>16452.851999999999</c:v>
                </c:pt>
                <c:pt idx="14">
                  <c:v>16309.69</c:v>
                </c:pt>
                <c:pt idx="15">
                  <c:v>16322.928</c:v>
                </c:pt>
                <c:pt idx="16">
                  <c:v>16280.054</c:v>
                </c:pt>
                <c:pt idx="17">
                  <c:v>16205.558999999999</c:v>
                </c:pt>
                <c:pt idx="18">
                  <c:v>16141.799000000001</c:v>
                </c:pt>
                <c:pt idx="19">
                  <c:v>16456.846000000001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812-4503-A903-9744DD5C6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299583"/>
        <c:axId val="2009756703"/>
      </c:lineChart>
      <c:catAx>
        <c:axId val="1880299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756703"/>
        <c:crosses val="autoZero"/>
        <c:auto val="1"/>
        <c:lblAlgn val="ctr"/>
        <c:lblOffset val="100"/>
        <c:noMultiLvlLbl val="0"/>
      </c:catAx>
      <c:valAx>
        <c:axId val="2009756703"/>
        <c:scaling>
          <c:orientation val="minMax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29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DR Acquired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DR!$A$2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DR!$C$1:$V$1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DR!$C$2:$V$2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30-41CA-9CBF-4CE8F2FF6729}"/>
            </c:ext>
          </c:extLst>
        </c:ser>
        <c:ser>
          <c:idx val="1"/>
          <c:order val="1"/>
          <c:tx>
            <c:strRef>
              <c:f>DR!$A$3</c:f>
              <c:strCache>
                <c:ptCount val="1"/>
                <c:pt idx="0">
                  <c:v>Early Coal Retirement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DR!$C$1:$V$1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DR!$C$3:$V$3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30-41CA-9CBF-4CE8F2FF6729}"/>
            </c:ext>
          </c:extLst>
        </c:ser>
        <c:ser>
          <c:idx val="2"/>
          <c:order val="2"/>
          <c:tx>
            <c:strRef>
              <c:f>DR!$A$4</c:f>
              <c:strCache>
                <c:ptCount val="1"/>
                <c:pt idx="0">
                  <c:v>Early Coal Retirement - No New Gas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DR!$C$1:$V$1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DR!$C$4:$V$4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A8-445C-B70B-B3BC50048A5A}"/>
            </c:ext>
          </c:extLst>
        </c:ser>
        <c:ser>
          <c:idx val="3"/>
          <c:order val="3"/>
          <c:tx>
            <c:strRef>
              <c:f>DR!$A$5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DR!$C$1:$V$1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DR!$C$5:$V$5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A8-445C-B70B-B3BC50048A5A}"/>
            </c:ext>
          </c:extLst>
        </c:ser>
        <c:ser>
          <c:idx val="4"/>
          <c:order val="4"/>
          <c:tx>
            <c:strRef>
              <c:f>DR!$A$6</c:f>
              <c:strCache>
                <c:ptCount val="1"/>
                <c:pt idx="0">
                  <c:v>GHG Reducing DR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DR!$C$1:$V$1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DR!$C$6:$V$6</c:f>
              <c:numCache>
                <c:formatCode>General</c:formatCode>
                <c:ptCount val="20"/>
                <c:pt idx="0">
                  <c:v>137.19999999999999</c:v>
                </c:pt>
                <c:pt idx="1">
                  <c:v>273.933333333333</c:v>
                </c:pt>
                <c:pt idx="2">
                  <c:v>412.066666666667</c:v>
                </c:pt>
                <c:pt idx="3">
                  <c:v>552.06666666666695</c:v>
                </c:pt>
                <c:pt idx="4">
                  <c:v>691.6</c:v>
                </c:pt>
                <c:pt idx="5">
                  <c:v>763</c:v>
                </c:pt>
                <c:pt idx="6">
                  <c:v>763</c:v>
                </c:pt>
                <c:pt idx="7">
                  <c:v>766.3</c:v>
                </c:pt>
                <c:pt idx="8">
                  <c:v>766.3</c:v>
                </c:pt>
                <c:pt idx="9">
                  <c:v>767.8</c:v>
                </c:pt>
                <c:pt idx="10">
                  <c:v>767.8</c:v>
                </c:pt>
                <c:pt idx="11">
                  <c:v>768.8</c:v>
                </c:pt>
                <c:pt idx="12">
                  <c:v>768.8</c:v>
                </c:pt>
                <c:pt idx="13">
                  <c:v>769.23333333333301</c:v>
                </c:pt>
                <c:pt idx="14">
                  <c:v>769.23333333333301</c:v>
                </c:pt>
                <c:pt idx="15">
                  <c:v>769.66666666666697</c:v>
                </c:pt>
                <c:pt idx="16">
                  <c:v>769.66666666666697</c:v>
                </c:pt>
                <c:pt idx="17">
                  <c:v>770</c:v>
                </c:pt>
                <c:pt idx="18">
                  <c:v>770</c:v>
                </c:pt>
                <c:pt idx="19">
                  <c:v>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A8-445C-B70B-B3BC50048A5A}"/>
            </c:ext>
          </c:extLst>
        </c:ser>
        <c:ser>
          <c:idx val="5"/>
          <c:order val="5"/>
          <c:tx>
            <c:strRef>
              <c:f>DR!$A$7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DR!$C$1:$V$1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DR!$C$7:$V$7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5.56666666666667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A8-445C-B70B-B3BC50048A5A}"/>
            </c:ext>
          </c:extLst>
        </c:ser>
        <c:ser>
          <c:idx val="6"/>
          <c:order val="6"/>
          <c:tx>
            <c:strRef>
              <c:f>DR!$A$8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DR!$C$8:$V$8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A8-445C-B70B-B3BC50048A5A}"/>
            </c:ext>
          </c:extLst>
        </c:ser>
        <c:ser>
          <c:idx val="7"/>
          <c:order val="7"/>
          <c:tx>
            <c:strRef>
              <c:f>DR!$A$9</c:f>
              <c:strCache>
                <c:ptCount val="1"/>
                <c:pt idx="0">
                  <c:v>No Gas Limit No SCC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DR!$C$9:$V$9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2A8-445C-B70B-B3BC50048A5A}"/>
            </c:ext>
          </c:extLst>
        </c:ser>
        <c:ser>
          <c:idx val="8"/>
          <c:order val="8"/>
          <c:tx>
            <c:strRef>
              <c:f>DR!$A$10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DR!$C$10:$V$10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A8-445C-B70B-B3BC50048A5A}"/>
            </c:ext>
          </c:extLst>
        </c:ser>
        <c:ser>
          <c:idx val="9"/>
          <c:order val="9"/>
          <c:tx>
            <c:strRef>
              <c:f>DR!$A$11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DR!$C$11:$V$11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2A8-445C-B70B-B3BC50048A5A}"/>
            </c:ext>
          </c:extLst>
        </c:ser>
        <c:ser>
          <c:idx val="10"/>
          <c:order val="10"/>
          <c:tx>
            <c:strRef>
              <c:f>DR!$A$12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DR!$C$12:$V$12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2A8-445C-B70B-B3BC50048A5A}"/>
            </c:ext>
          </c:extLst>
        </c:ser>
        <c:ser>
          <c:idx val="11"/>
          <c:order val="11"/>
          <c:tx>
            <c:strRef>
              <c:f>DR!$A$13</c:f>
              <c:strCache>
                <c:ptCount val="1"/>
                <c:pt idx="0">
                  <c:v>Increased Market Reliance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DR!$C$13:$V$13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2A8-445C-B70B-B3BC50048A5A}"/>
            </c:ext>
          </c:extLst>
        </c:ser>
        <c:ser>
          <c:idx val="12"/>
          <c:order val="12"/>
          <c:tx>
            <c:strRef>
              <c:f>DR!$A$14</c:f>
              <c:strCache>
                <c:ptCount val="1"/>
                <c:pt idx="0">
                  <c:v>EE Bin 11 No Opt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DR!$C$14:$V$14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2A8-445C-B70B-B3BC50048A5A}"/>
            </c:ext>
          </c:extLst>
        </c:ser>
        <c:ser>
          <c:idx val="13"/>
          <c:order val="13"/>
          <c:tx>
            <c:strRef>
              <c:f>DR!$A$15</c:f>
              <c:strCache>
                <c:ptCount val="1"/>
                <c:pt idx="0">
                  <c:v>EE Bin 11 After Opt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DR!$C$15:$V$15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2A8-445C-B70B-B3BC50048A5A}"/>
            </c:ext>
          </c:extLst>
        </c:ser>
        <c:ser>
          <c:idx val="14"/>
          <c:order val="14"/>
          <c:tx>
            <c:strRef>
              <c:f>DR!$A$16</c:f>
              <c:strCache>
                <c:ptCount val="1"/>
                <c:pt idx="0">
                  <c:v>Aggressive Emission Reduction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DR!$C$1:$V$1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DR!$C$16:$V$16</c:f>
              <c:numCache>
                <c:formatCode>General</c:formatCode>
                <c:ptCount val="20"/>
                <c:pt idx="0">
                  <c:v>650</c:v>
                </c:pt>
                <c:pt idx="1">
                  <c:v>1030</c:v>
                </c:pt>
                <c:pt idx="2">
                  <c:v>1410</c:v>
                </c:pt>
                <c:pt idx="3">
                  <c:v>1790</c:v>
                </c:pt>
                <c:pt idx="4">
                  <c:v>2170</c:v>
                </c:pt>
                <c:pt idx="5">
                  <c:v>2550</c:v>
                </c:pt>
                <c:pt idx="6">
                  <c:v>2550</c:v>
                </c:pt>
                <c:pt idx="7">
                  <c:v>2930</c:v>
                </c:pt>
                <c:pt idx="8">
                  <c:v>2930</c:v>
                </c:pt>
                <c:pt idx="9">
                  <c:v>3310</c:v>
                </c:pt>
                <c:pt idx="10">
                  <c:v>3310</c:v>
                </c:pt>
                <c:pt idx="11">
                  <c:v>3690</c:v>
                </c:pt>
                <c:pt idx="12">
                  <c:v>3690</c:v>
                </c:pt>
                <c:pt idx="13">
                  <c:v>4070</c:v>
                </c:pt>
                <c:pt idx="14">
                  <c:v>4070</c:v>
                </c:pt>
                <c:pt idx="15">
                  <c:v>4490</c:v>
                </c:pt>
                <c:pt idx="16">
                  <c:v>4490</c:v>
                </c:pt>
                <c:pt idx="17">
                  <c:v>5180</c:v>
                </c:pt>
                <c:pt idx="18">
                  <c:v>5180</c:v>
                </c:pt>
                <c:pt idx="19">
                  <c:v>5870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2A8-445C-B70B-B3BC50048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238703"/>
        <c:axId val="2009746303"/>
      </c:lineChart>
      <c:catAx>
        <c:axId val="187923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746303"/>
        <c:crosses val="autoZero"/>
        <c:auto val="1"/>
        <c:lblAlgn val="ctr"/>
        <c:lblOffset val="100"/>
        <c:noMultiLvlLbl val="0"/>
      </c:catAx>
      <c:valAx>
        <c:axId val="2009746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923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Thermal Build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'Thermal Build'!$A$2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'Thermal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Build'!$C$2:$V$2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6-462F-AC30-D17A1547CED0}"/>
            </c:ext>
          </c:extLst>
        </c:ser>
        <c:ser>
          <c:idx val="1"/>
          <c:order val="1"/>
          <c:tx>
            <c:strRef>
              <c:f>'Thermal Build'!$A$3</c:f>
              <c:strCache>
                <c:ptCount val="1"/>
                <c:pt idx="0">
                  <c:v>Early Coal Retirement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'Thermal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Build'!$C$3:$V$3</c:f>
              <c:numCache>
                <c:formatCode>General</c:formatCode>
                <c:ptCount val="20"/>
                <c:pt idx="0">
                  <c:v>0</c:v>
                </c:pt>
                <c:pt idx="1">
                  <c:v>933.63333333333298</c:v>
                </c:pt>
                <c:pt idx="2">
                  <c:v>933.63333333333298</c:v>
                </c:pt>
                <c:pt idx="3">
                  <c:v>933.63333333333298</c:v>
                </c:pt>
                <c:pt idx="4">
                  <c:v>1260.9166666666699</c:v>
                </c:pt>
                <c:pt idx="5">
                  <c:v>1355.81666666667</c:v>
                </c:pt>
                <c:pt idx="6">
                  <c:v>1355.81666666667</c:v>
                </c:pt>
                <c:pt idx="7">
                  <c:v>1355.81666666667</c:v>
                </c:pt>
                <c:pt idx="8">
                  <c:v>1386.2333333333299</c:v>
                </c:pt>
                <c:pt idx="9">
                  <c:v>1386.2333333333299</c:v>
                </c:pt>
                <c:pt idx="10">
                  <c:v>1386.2333333333299</c:v>
                </c:pt>
                <c:pt idx="11">
                  <c:v>1386.2333333333299</c:v>
                </c:pt>
                <c:pt idx="12">
                  <c:v>1400.8333333333301</c:v>
                </c:pt>
                <c:pt idx="13">
                  <c:v>1400.8333333333301</c:v>
                </c:pt>
                <c:pt idx="14">
                  <c:v>1400.8333333333301</c:v>
                </c:pt>
                <c:pt idx="15">
                  <c:v>1400.8333333333301</c:v>
                </c:pt>
                <c:pt idx="16">
                  <c:v>1400.8333333333301</c:v>
                </c:pt>
                <c:pt idx="17">
                  <c:v>1400.8333333333301</c:v>
                </c:pt>
                <c:pt idx="18">
                  <c:v>1400.8333333333301</c:v>
                </c:pt>
                <c:pt idx="19">
                  <c:v>1400.8333333333301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6-462F-AC30-D17A1547CED0}"/>
            </c:ext>
          </c:extLst>
        </c:ser>
        <c:ser>
          <c:idx val="2"/>
          <c:order val="2"/>
          <c:tx>
            <c:strRef>
              <c:f>'Thermal Build'!$A$4</c:f>
              <c:strCache>
                <c:ptCount val="1"/>
                <c:pt idx="0">
                  <c:v>Early Coal Retirement - No New Gas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'Thermal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Build'!$C$4:$V$4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86-408E-BDB3-35DDF0CBED25}"/>
            </c:ext>
          </c:extLst>
        </c:ser>
        <c:ser>
          <c:idx val="3"/>
          <c:order val="3"/>
          <c:tx>
            <c:strRef>
              <c:f>'Thermal Build'!$A$5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'Thermal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Build'!$C$5:$V$5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86-408E-BDB3-35DDF0CBED25}"/>
            </c:ext>
          </c:extLst>
        </c:ser>
        <c:ser>
          <c:idx val="4"/>
          <c:order val="4"/>
          <c:tx>
            <c:strRef>
              <c:f>'Thermal Build'!$A$6</c:f>
              <c:strCache>
                <c:ptCount val="1"/>
                <c:pt idx="0">
                  <c:v>GHG Reducing DR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'Thermal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Build'!$C$6:$V$6</c:f>
              <c:numCache>
                <c:formatCode>General</c:formatCode>
                <c:ptCount val="20"/>
                <c:pt idx="0">
                  <c:v>137.19999999999999</c:v>
                </c:pt>
                <c:pt idx="1">
                  <c:v>273.933333333333</c:v>
                </c:pt>
                <c:pt idx="2">
                  <c:v>412.066666666667</c:v>
                </c:pt>
                <c:pt idx="3">
                  <c:v>552.06666666666695</c:v>
                </c:pt>
                <c:pt idx="4">
                  <c:v>691.6</c:v>
                </c:pt>
                <c:pt idx="5">
                  <c:v>763</c:v>
                </c:pt>
                <c:pt idx="6">
                  <c:v>763</c:v>
                </c:pt>
                <c:pt idx="7">
                  <c:v>766.3</c:v>
                </c:pt>
                <c:pt idx="8">
                  <c:v>766.3</c:v>
                </c:pt>
                <c:pt idx="9">
                  <c:v>767.8</c:v>
                </c:pt>
                <c:pt idx="10">
                  <c:v>767.8</c:v>
                </c:pt>
                <c:pt idx="11">
                  <c:v>768.8</c:v>
                </c:pt>
                <c:pt idx="12">
                  <c:v>768.8</c:v>
                </c:pt>
                <c:pt idx="13">
                  <c:v>769.23333333333301</c:v>
                </c:pt>
                <c:pt idx="14">
                  <c:v>769.23333333333301</c:v>
                </c:pt>
                <c:pt idx="15">
                  <c:v>769.66666666666697</c:v>
                </c:pt>
                <c:pt idx="16">
                  <c:v>769.66666666666697</c:v>
                </c:pt>
                <c:pt idx="17">
                  <c:v>770</c:v>
                </c:pt>
                <c:pt idx="18">
                  <c:v>770</c:v>
                </c:pt>
                <c:pt idx="19">
                  <c:v>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86-408E-BDB3-35DDF0CBED25}"/>
            </c:ext>
          </c:extLst>
        </c:ser>
        <c:ser>
          <c:idx val="5"/>
          <c:order val="5"/>
          <c:tx>
            <c:strRef>
              <c:f>'Thermal Build'!$A$7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'Thermal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Build'!$C$7:$V$7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5.56666666666667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86-408E-BDB3-35DDF0CBED25}"/>
            </c:ext>
          </c:extLst>
        </c:ser>
        <c:ser>
          <c:idx val="6"/>
          <c:order val="6"/>
          <c:tx>
            <c:strRef>
              <c:f>'Thermal Build'!$A$8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'Thermal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Build'!$C$8:$V$8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86-408E-BDB3-35DDF0CBED25}"/>
            </c:ext>
          </c:extLst>
        </c:ser>
        <c:ser>
          <c:idx val="7"/>
          <c:order val="7"/>
          <c:tx>
            <c:strRef>
              <c:f>'Thermal Build'!$A$9</c:f>
              <c:strCache>
                <c:ptCount val="1"/>
                <c:pt idx="0">
                  <c:v>No Gas Limit No SCC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'Thermal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Build'!$C$9:$V$9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42.5833333333333</c:v>
                </c:pt>
                <c:pt idx="11">
                  <c:v>42.5833333333333</c:v>
                </c:pt>
                <c:pt idx="12">
                  <c:v>42.5833333333333</c:v>
                </c:pt>
                <c:pt idx="13">
                  <c:v>42.5833333333333</c:v>
                </c:pt>
                <c:pt idx="14">
                  <c:v>42.5833333333333</c:v>
                </c:pt>
                <c:pt idx="15">
                  <c:v>42.5833333333333</c:v>
                </c:pt>
                <c:pt idx="16">
                  <c:v>42.5833333333333</c:v>
                </c:pt>
                <c:pt idx="17">
                  <c:v>42.5833333333333</c:v>
                </c:pt>
                <c:pt idx="18">
                  <c:v>42.5833333333333</c:v>
                </c:pt>
                <c:pt idx="19">
                  <c:v>42.5833333333333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86-408E-BDB3-35DDF0CBED25}"/>
            </c:ext>
          </c:extLst>
        </c:ser>
        <c:ser>
          <c:idx val="8"/>
          <c:order val="8"/>
          <c:tx>
            <c:strRef>
              <c:f>'Thermal Build'!$A$10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'Thermal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Build'!$C$10:$V$10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586-408E-BDB3-35DDF0CBED25}"/>
            </c:ext>
          </c:extLst>
        </c:ser>
        <c:ser>
          <c:idx val="9"/>
          <c:order val="9"/>
          <c:tx>
            <c:strRef>
              <c:f>'Thermal Build'!$A$11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'Thermal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Build'!$C$11:$V$11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86-408E-BDB3-35DDF0CBED25}"/>
            </c:ext>
          </c:extLst>
        </c:ser>
        <c:ser>
          <c:idx val="10"/>
          <c:order val="10"/>
          <c:tx>
            <c:strRef>
              <c:f>'Thermal Build'!$A$12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'Thermal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Build'!$C$12:$V$12</c:f>
              <c:numCache>
                <c:formatCode>General</c:formatCode>
                <c:ptCount val="20"/>
                <c:pt idx="0">
                  <c:v>0</c:v>
                </c:pt>
                <c:pt idx="1">
                  <c:v>138.69999999999999</c:v>
                </c:pt>
                <c:pt idx="2">
                  <c:v>138.69999999999999</c:v>
                </c:pt>
                <c:pt idx="3">
                  <c:v>138.69999999999999</c:v>
                </c:pt>
                <c:pt idx="4">
                  <c:v>138.69999999999999</c:v>
                </c:pt>
                <c:pt idx="5">
                  <c:v>138.69999999999999</c:v>
                </c:pt>
                <c:pt idx="6">
                  <c:v>138.69999999999999</c:v>
                </c:pt>
                <c:pt idx="7">
                  <c:v>138.69999999999999</c:v>
                </c:pt>
                <c:pt idx="8">
                  <c:v>138.69999999999999</c:v>
                </c:pt>
                <c:pt idx="9">
                  <c:v>138.69999999999999</c:v>
                </c:pt>
                <c:pt idx="10">
                  <c:v>143.566666666667</c:v>
                </c:pt>
                <c:pt idx="11">
                  <c:v>143.566666666667</c:v>
                </c:pt>
                <c:pt idx="12">
                  <c:v>143.566666666667</c:v>
                </c:pt>
                <c:pt idx="13">
                  <c:v>143.566666666667</c:v>
                </c:pt>
                <c:pt idx="14">
                  <c:v>143.566666666667</c:v>
                </c:pt>
                <c:pt idx="15">
                  <c:v>179.9</c:v>
                </c:pt>
                <c:pt idx="16">
                  <c:v>182.333333333333</c:v>
                </c:pt>
                <c:pt idx="17">
                  <c:v>265.89999999999998</c:v>
                </c:pt>
                <c:pt idx="18">
                  <c:v>270.76666666666699</c:v>
                </c:pt>
                <c:pt idx="19">
                  <c:v>270.76666666666699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586-408E-BDB3-35DDF0CBED25}"/>
            </c:ext>
          </c:extLst>
        </c:ser>
        <c:ser>
          <c:idx val="11"/>
          <c:order val="11"/>
          <c:tx>
            <c:strRef>
              <c:f>'Thermal Build'!$A$13</c:f>
              <c:strCache>
                <c:ptCount val="1"/>
                <c:pt idx="0">
                  <c:v>Increased Market Reliance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'Thermal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Build'!$C$13:$V$13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586-408E-BDB3-35DDF0CBED25}"/>
            </c:ext>
          </c:extLst>
        </c:ser>
        <c:ser>
          <c:idx val="12"/>
          <c:order val="12"/>
          <c:tx>
            <c:strRef>
              <c:f>'Thermal Build'!$A$14</c:f>
              <c:strCache>
                <c:ptCount val="1"/>
                <c:pt idx="0">
                  <c:v>EE Bin 11 No Opt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'Thermal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Build'!$C$14:$V$14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586-408E-BDB3-35DDF0CBED25}"/>
            </c:ext>
          </c:extLst>
        </c:ser>
        <c:ser>
          <c:idx val="13"/>
          <c:order val="13"/>
          <c:tx>
            <c:strRef>
              <c:f>'Thermal Build'!$A$15</c:f>
              <c:strCache>
                <c:ptCount val="1"/>
                <c:pt idx="0">
                  <c:v>EE Bin 11 After Opt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'Thermal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Build'!$C$15:$V$15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586-408E-BDB3-35DDF0CBED25}"/>
            </c:ext>
          </c:extLst>
        </c:ser>
        <c:ser>
          <c:idx val="14"/>
          <c:order val="14"/>
          <c:tx>
            <c:strRef>
              <c:f>'Thermal Build'!$A$16</c:f>
              <c:strCache>
                <c:ptCount val="1"/>
                <c:pt idx="0">
                  <c:v>Aggressive Emission Reduction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'Thermal Build'!$C$1:$V$1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Build'!$C$16:$V$16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586-408E-BDB3-35DDF0CBE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8379727"/>
        <c:axId val="1982958319"/>
      </c:lineChart>
      <c:catAx>
        <c:axId val="200837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958319"/>
        <c:crosses val="autoZero"/>
        <c:auto val="1"/>
        <c:lblAlgn val="ctr"/>
        <c:lblOffset val="100"/>
        <c:noMultiLvlLbl val="0"/>
      </c:catAx>
      <c:valAx>
        <c:axId val="1982958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379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Storage Build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386000915627854E-2"/>
          <c:y val="9.140028876876502E-2"/>
          <c:w val="0.92853490432599994"/>
          <c:h val="0.58339801362091936"/>
        </c:manualLayout>
      </c:layout>
      <c:lineChart>
        <c:grouping val="standard"/>
        <c:varyColors val="0"/>
        <c:ser>
          <c:idx val="0"/>
          <c:order val="0"/>
          <c:tx>
            <c:strRef>
              <c:f>Storage!$A$2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Storage!$C$1:$V$1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Storage!$C$2:$V$2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BF-42D9-B7B5-196FE277E5AD}"/>
            </c:ext>
          </c:extLst>
        </c:ser>
        <c:ser>
          <c:idx val="1"/>
          <c:order val="1"/>
          <c:tx>
            <c:strRef>
              <c:f>Storage!$A$3</c:f>
              <c:strCache>
                <c:ptCount val="1"/>
                <c:pt idx="0">
                  <c:v>Early Coal Retirement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Storage!$C$1:$V$1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Storage!$C$3:$V$3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BF-42D9-B7B5-196FE277E5AD}"/>
            </c:ext>
          </c:extLst>
        </c:ser>
        <c:ser>
          <c:idx val="2"/>
          <c:order val="2"/>
          <c:tx>
            <c:strRef>
              <c:f>Storage!$A$4</c:f>
              <c:strCache>
                <c:ptCount val="1"/>
                <c:pt idx="0">
                  <c:v>Early Coal Retirement - No New Gas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Storage!$C$1:$V$1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Storage!$C$4:$V$4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BF-42D9-B7B5-196FE277E5AD}"/>
            </c:ext>
          </c:extLst>
        </c:ser>
        <c:ser>
          <c:idx val="3"/>
          <c:order val="3"/>
          <c:tx>
            <c:strRef>
              <c:f>Storage!$A$5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Storage!$C$1:$V$1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Storage!$C$5:$V$5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BF-42D9-B7B5-196FE277E5AD}"/>
            </c:ext>
          </c:extLst>
        </c:ser>
        <c:ser>
          <c:idx val="4"/>
          <c:order val="4"/>
          <c:tx>
            <c:strRef>
              <c:f>Storage!$A$6</c:f>
              <c:strCache>
                <c:ptCount val="1"/>
                <c:pt idx="0">
                  <c:v>GHG Reducing DR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Storage!$C$1:$V$1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Storage!$C$6:$V$6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BF-42D9-B7B5-196FE277E5AD}"/>
            </c:ext>
          </c:extLst>
        </c:ser>
        <c:ser>
          <c:idx val="5"/>
          <c:order val="5"/>
          <c:tx>
            <c:strRef>
              <c:f>Storage!$A$7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Storage!$C$1:$V$1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Storage!$C$7:$V$7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0BF-42D9-B7B5-196FE277E5AD}"/>
            </c:ext>
          </c:extLst>
        </c:ser>
        <c:ser>
          <c:idx val="6"/>
          <c:order val="6"/>
          <c:tx>
            <c:strRef>
              <c:f>Storage!$A$8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Storage!$C$1:$V$1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Storage!$C$8:$V$8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0BF-42D9-B7B5-196FE277E5AD}"/>
            </c:ext>
          </c:extLst>
        </c:ser>
        <c:ser>
          <c:idx val="7"/>
          <c:order val="7"/>
          <c:tx>
            <c:strRef>
              <c:f>Storage!$A$9</c:f>
              <c:strCache>
                <c:ptCount val="1"/>
                <c:pt idx="0">
                  <c:v>No Gas Limit No SCC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Storage!$C$1:$V$1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Storage!$C$9:$V$9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BF-42D9-B7B5-196FE277E5AD}"/>
            </c:ext>
          </c:extLst>
        </c:ser>
        <c:ser>
          <c:idx val="8"/>
          <c:order val="8"/>
          <c:tx>
            <c:strRef>
              <c:f>Storage!$A$10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Storage!$C$1:$V$1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Storage!$C$10:$V$10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0BF-42D9-B7B5-196FE277E5AD}"/>
            </c:ext>
          </c:extLst>
        </c:ser>
        <c:ser>
          <c:idx val="9"/>
          <c:order val="9"/>
          <c:tx>
            <c:strRef>
              <c:f>Storage!$A$11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Storage!$C$1:$V$1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Storage!$C$11:$V$11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0BF-42D9-B7B5-196FE277E5AD}"/>
            </c:ext>
          </c:extLst>
        </c:ser>
        <c:ser>
          <c:idx val="10"/>
          <c:order val="10"/>
          <c:tx>
            <c:strRef>
              <c:f>Storage!$A$12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Storage!$C$1:$V$1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Storage!$C$12:$V$12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0BF-42D9-B7B5-196FE277E5AD}"/>
            </c:ext>
          </c:extLst>
        </c:ser>
        <c:ser>
          <c:idx val="11"/>
          <c:order val="11"/>
          <c:tx>
            <c:strRef>
              <c:f>Storage!$A$13</c:f>
              <c:strCache>
                <c:ptCount val="1"/>
                <c:pt idx="0">
                  <c:v>Increased Market Reliance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Storage!$C$1:$V$1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Storage!$C$13:$V$13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0BF-42D9-B7B5-196FE277E5AD}"/>
            </c:ext>
          </c:extLst>
        </c:ser>
        <c:ser>
          <c:idx val="12"/>
          <c:order val="12"/>
          <c:tx>
            <c:strRef>
              <c:f>Storage!$A$14</c:f>
              <c:strCache>
                <c:ptCount val="1"/>
                <c:pt idx="0">
                  <c:v>EE Bin 11 No Opt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Storage!$C$1:$V$1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Storage!$C$14:$V$14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0BF-42D9-B7B5-196FE277E5AD}"/>
            </c:ext>
          </c:extLst>
        </c:ser>
        <c:ser>
          <c:idx val="13"/>
          <c:order val="13"/>
          <c:tx>
            <c:strRef>
              <c:f>Storage!$A$15</c:f>
              <c:strCache>
                <c:ptCount val="1"/>
                <c:pt idx="0">
                  <c:v>EE Bin 11 After Opt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Storage!$C$1:$V$1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Storage!$C$15:$V$15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0BF-42D9-B7B5-196FE277E5AD}"/>
            </c:ext>
          </c:extLst>
        </c:ser>
        <c:ser>
          <c:idx val="14"/>
          <c:order val="14"/>
          <c:tx>
            <c:strRef>
              <c:f>Storage!$A$16</c:f>
              <c:strCache>
                <c:ptCount val="1"/>
                <c:pt idx="0">
                  <c:v>Aggressive Emission Reduction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Storage!$C$1:$V$1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Storage!$C$16:$V$16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300</c:v>
                </c:pt>
                <c:pt idx="17">
                  <c:v>300</c:v>
                </c:pt>
                <c:pt idx="18">
                  <c:v>800</c:v>
                </c:pt>
                <c:pt idx="19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0BF-42D9-B7B5-196FE277E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8379727"/>
        <c:axId val="1982958319"/>
      </c:lineChart>
      <c:catAx>
        <c:axId val="200837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958319"/>
        <c:crosses val="autoZero"/>
        <c:auto val="1"/>
        <c:lblAlgn val="ctr"/>
        <c:lblOffset val="100"/>
        <c:noMultiLvlLbl val="0"/>
      </c:catAx>
      <c:valAx>
        <c:axId val="1982958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379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774059716246478E-2"/>
          <c:y val="0.73644006489805303"/>
          <c:w val="0.8604518805675071"/>
          <c:h val="0.248336343089418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GHG</a:t>
            </a:r>
            <a:r>
              <a:rPr lang="en-US" baseline="0"/>
              <a:t> Emissions (MMT)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GHG!$A$2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GHG!$C$1:$V$1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GHG!$C$2:$V$2</c:f>
              <c:numCache>
                <c:formatCode>General</c:formatCode>
                <c:ptCount val="20"/>
                <c:pt idx="0">
                  <c:v>25.866486539580499</c:v>
                </c:pt>
                <c:pt idx="1">
                  <c:v>24.1317461001392</c:v>
                </c:pt>
                <c:pt idx="2">
                  <c:v>22.964982006370501</c:v>
                </c:pt>
                <c:pt idx="3">
                  <c:v>20.221041776016602</c:v>
                </c:pt>
                <c:pt idx="4">
                  <c:v>17.470365692803899</c:v>
                </c:pt>
                <c:pt idx="5">
                  <c:v>16.821022781093301</c:v>
                </c:pt>
                <c:pt idx="6">
                  <c:v>15.3035612792098</c:v>
                </c:pt>
                <c:pt idx="7">
                  <c:v>13.240127931051701</c:v>
                </c:pt>
                <c:pt idx="8">
                  <c:v>11.7143883634918</c:v>
                </c:pt>
                <c:pt idx="9">
                  <c:v>11.659067089815901</c:v>
                </c:pt>
                <c:pt idx="10">
                  <c:v>11.3652447752019</c:v>
                </c:pt>
                <c:pt idx="11">
                  <c:v>10.538683788310401</c:v>
                </c:pt>
                <c:pt idx="12">
                  <c:v>10.646977173353299</c:v>
                </c:pt>
                <c:pt idx="13">
                  <c:v>10.853528770382701</c:v>
                </c:pt>
                <c:pt idx="14">
                  <c:v>10.4313679317841</c:v>
                </c:pt>
                <c:pt idx="15">
                  <c:v>10.193405300674501</c:v>
                </c:pt>
                <c:pt idx="16">
                  <c:v>5.8295348478140099</c:v>
                </c:pt>
                <c:pt idx="17">
                  <c:v>4.2702013143195003</c:v>
                </c:pt>
                <c:pt idx="18">
                  <c:v>4.57192493236463</c:v>
                </c:pt>
                <c:pt idx="19">
                  <c:v>4.7482404482104004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E8-45C0-9F88-A26DD2BCDCAF}"/>
            </c:ext>
          </c:extLst>
        </c:ser>
        <c:ser>
          <c:idx val="1"/>
          <c:order val="1"/>
          <c:tx>
            <c:strRef>
              <c:f>GHG!$A$3</c:f>
              <c:strCache>
                <c:ptCount val="1"/>
                <c:pt idx="0">
                  <c:v>Early Coal Retirement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GHG!$C$1:$V$1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GHG!$C$3:$V$3</c:f>
              <c:numCache>
                <c:formatCode>General</c:formatCode>
                <c:ptCount val="20"/>
                <c:pt idx="0">
                  <c:v>27.5570653345459</c:v>
                </c:pt>
                <c:pt idx="1">
                  <c:v>22.193960204446299</c:v>
                </c:pt>
                <c:pt idx="2">
                  <c:v>20.2598273273979</c:v>
                </c:pt>
                <c:pt idx="3">
                  <c:v>18.550908848129598</c:v>
                </c:pt>
                <c:pt idx="4">
                  <c:v>13.7966943283819</c:v>
                </c:pt>
                <c:pt idx="5">
                  <c:v>7.4695855453597799</c:v>
                </c:pt>
                <c:pt idx="6">
                  <c:v>3.8711371954013098</c:v>
                </c:pt>
                <c:pt idx="7">
                  <c:v>3.1768024078378501</c:v>
                </c:pt>
                <c:pt idx="8">
                  <c:v>2.6503243733309101</c:v>
                </c:pt>
                <c:pt idx="9">
                  <c:v>2.6209067822622898</c:v>
                </c:pt>
                <c:pt idx="10">
                  <c:v>2.23200642033152</c:v>
                </c:pt>
                <c:pt idx="11">
                  <c:v>2.1219260778451399</c:v>
                </c:pt>
                <c:pt idx="12">
                  <c:v>2.2308558673316199</c:v>
                </c:pt>
                <c:pt idx="13">
                  <c:v>2.2747297852485899</c:v>
                </c:pt>
                <c:pt idx="14">
                  <c:v>2.3880659731722602</c:v>
                </c:pt>
                <c:pt idx="15">
                  <c:v>2.6314270993322002</c:v>
                </c:pt>
                <c:pt idx="16">
                  <c:v>2.2574980967270699</c:v>
                </c:pt>
                <c:pt idx="17">
                  <c:v>1.87774368539164</c:v>
                </c:pt>
                <c:pt idx="18">
                  <c:v>1.9413556524283999</c:v>
                </c:pt>
                <c:pt idx="19">
                  <c:v>2.63553185722879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E8-45C0-9F88-A26DD2BCDCAF}"/>
            </c:ext>
          </c:extLst>
        </c:ser>
        <c:ser>
          <c:idx val="2"/>
          <c:order val="2"/>
          <c:tx>
            <c:strRef>
              <c:f>GHG!$A$4</c:f>
              <c:strCache>
                <c:ptCount val="1"/>
                <c:pt idx="0">
                  <c:v>Early Coal Retirement - No New Gas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GHG!$C$1:$V$1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GHG!$C$4:$V$4</c:f>
              <c:numCache>
                <c:formatCode>General</c:formatCode>
                <c:ptCount val="20"/>
                <c:pt idx="0">
                  <c:v>27.509906706656999</c:v>
                </c:pt>
                <c:pt idx="1">
                  <c:v>21.382245550336201</c:v>
                </c:pt>
                <c:pt idx="2">
                  <c:v>18.951123176525702</c:v>
                </c:pt>
                <c:pt idx="3">
                  <c:v>17.323548976578198</c:v>
                </c:pt>
                <c:pt idx="4">
                  <c:v>12.582770726006</c:v>
                </c:pt>
                <c:pt idx="5">
                  <c:v>6.4861424747796699</c:v>
                </c:pt>
                <c:pt idx="6">
                  <c:v>3.17068418311178</c:v>
                </c:pt>
                <c:pt idx="7">
                  <c:v>2.5692318949661401</c:v>
                </c:pt>
                <c:pt idx="8">
                  <c:v>2.10645020281585</c:v>
                </c:pt>
                <c:pt idx="9">
                  <c:v>2.0376910200228999</c:v>
                </c:pt>
                <c:pt idx="10">
                  <c:v>1.7127446031307101</c:v>
                </c:pt>
                <c:pt idx="11">
                  <c:v>1.63253305025213</c:v>
                </c:pt>
                <c:pt idx="12">
                  <c:v>1.7452748174266099</c:v>
                </c:pt>
                <c:pt idx="13">
                  <c:v>1.82533726780126</c:v>
                </c:pt>
                <c:pt idx="14">
                  <c:v>1.89702342682745</c:v>
                </c:pt>
                <c:pt idx="15">
                  <c:v>2.1466845957759202</c:v>
                </c:pt>
                <c:pt idx="16">
                  <c:v>1.8599143694720499</c:v>
                </c:pt>
                <c:pt idx="17">
                  <c:v>1.5176391547142001</c:v>
                </c:pt>
                <c:pt idx="18">
                  <c:v>1.51292400042528</c:v>
                </c:pt>
                <c:pt idx="19">
                  <c:v>2.0971161746794098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22-4A10-918A-B76161365142}"/>
            </c:ext>
          </c:extLst>
        </c:ser>
        <c:ser>
          <c:idx val="3"/>
          <c:order val="3"/>
          <c:tx>
            <c:strRef>
              <c:f>GHG!$A$5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GHG!$C$1:$V$1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GHG!$C$5:$V$5</c:f>
              <c:numCache>
                <c:formatCode>General</c:formatCode>
                <c:ptCount val="20"/>
                <c:pt idx="0">
                  <c:v>22.851507598946601</c:v>
                </c:pt>
                <c:pt idx="1">
                  <c:v>21.3736515247525</c:v>
                </c:pt>
                <c:pt idx="2">
                  <c:v>20.29678941161</c:v>
                </c:pt>
                <c:pt idx="3">
                  <c:v>19.687432320707199</c:v>
                </c:pt>
                <c:pt idx="4">
                  <c:v>18.2626193448612</c:v>
                </c:pt>
                <c:pt idx="5">
                  <c:v>17.676692942176199</c:v>
                </c:pt>
                <c:pt idx="6">
                  <c:v>15.308915231071801</c:v>
                </c:pt>
                <c:pt idx="7">
                  <c:v>13.6493596181562</c:v>
                </c:pt>
                <c:pt idx="8">
                  <c:v>13.3715209664096</c:v>
                </c:pt>
                <c:pt idx="9">
                  <c:v>12.186454831251099</c:v>
                </c:pt>
                <c:pt idx="10">
                  <c:v>10.6042709174514</c:v>
                </c:pt>
                <c:pt idx="11">
                  <c:v>10.567313248068601</c:v>
                </c:pt>
                <c:pt idx="12">
                  <c:v>10.670920013496501</c:v>
                </c:pt>
                <c:pt idx="13">
                  <c:v>10.8590023569105</c:v>
                </c:pt>
                <c:pt idx="14">
                  <c:v>10.033387290656499</c:v>
                </c:pt>
                <c:pt idx="15">
                  <c:v>10.012437469359799</c:v>
                </c:pt>
                <c:pt idx="16">
                  <c:v>6.0147361543742797</c:v>
                </c:pt>
                <c:pt idx="17">
                  <c:v>4.2402880721733798</c:v>
                </c:pt>
                <c:pt idx="18">
                  <c:v>4.24114026693496</c:v>
                </c:pt>
                <c:pt idx="19">
                  <c:v>4.3610427717945797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3-406E-BA71-546589D2DFC4}"/>
            </c:ext>
          </c:extLst>
        </c:ser>
        <c:ser>
          <c:idx val="4"/>
          <c:order val="4"/>
          <c:tx>
            <c:strRef>
              <c:f>GHG!$A$6</c:f>
              <c:strCache>
                <c:ptCount val="1"/>
                <c:pt idx="0">
                  <c:v>GHG Reducing DR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GHG!$C$1:$V$1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GHG!$C$6:$V$6</c:f>
              <c:numCache>
                <c:formatCode>General</c:formatCode>
                <c:ptCount val="20"/>
                <c:pt idx="0">
                  <c:v>25.860453745854802</c:v>
                </c:pt>
                <c:pt idx="1">
                  <c:v>24.088478222986101</c:v>
                </c:pt>
                <c:pt idx="2">
                  <c:v>22.903923731278901</c:v>
                </c:pt>
                <c:pt idx="3">
                  <c:v>20.147022174010999</c:v>
                </c:pt>
                <c:pt idx="4">
                  <c:v>17.387448219992901</c:v>
                </c:pt>
                <c:pt idx="5">
                  <c:v>16.7204740538956</c:v>
                </c:pt>
                <c:pt idx="6">
                  <c:v>15.190807580088199</c:v>
                </c:pt>
                <c:pt idx="7">
                  <c:v>13.1626666334323</c:v>
                </c:pt>
                <c:pt idx="8">
                  <c:v>11.612746427459999</c:v>
                </c:pt>
                <c:pt idx="9">
                  <c:v>11.5790918261548</c:v>
                </c:pt>
                <c:pt idx="10">
                  <c:v>11.273052356453301</c:v>
                </c:pt>
                <c:pt idx="11">
                  <c:v>10.4509096136285</c:v>
                </c:pt>
                <c:pt idx="12">
                  <c:v>10.555748434991999</c:v>
                </c:pt>
                <c:pt idx="13">
                  <c:v>10.769353154835001</c:v>
                </c:pt>
                <c:pt idx="14">
                  <c:v>10.3633863580407</c:v>
                </c:pt>
                <c:pt idx="15">
                  <c:v>10.1318325764164</c:v>
                </c:pt>
                <c:pt idx="16">
                  <c:v>5.7780808318836403</c:v>
                </c:pt>
                <c:pt idx="17">
                  <c:v>4.2263311520552103</c:v>
                </c:pt>
                <c:pt idx="18">
                  <c:v>4.5201500413392104</c:v>
                </c:pt>
                <c:pt idx="19">
                  <c:v>4.7224400148651497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23-406E-BA71-546589D2DFC4}"/>
            </c:ext>
          </c:extLst>
        </c:ser>
        <c:ser>
          <c:idx val="5"/>
          <c:order val="5"/>
          <c:tx>
            <c:strRef>
              <c:f>GHG!$A$7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GHG!$C$1:$V$1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GHG!$C$7:$V$7</c:f>
              <c:numCache>
                <c:formatCode>General</c:formatCode>
                <c:ptCount val="20"/>
                <c:pt idx="0">
                  <c:v>11.301066277586097</c:v>
                </c:pt>
                <c:pt idx="1">
                  <c:v>8.9852809409212373</c:v>
                </c:pt>
                <c:pt idx="2">
                  <c:v>7.3550004828902829</c:v>
                </c:pt>
                <c:pt idx="3">
                  <c:v>6.4013390017614231</c:v>
                </c:pt>
                <c:pt idx="4">
                  <c:v>5.700719233166045</c:v>
                </c:pt>
                <c:pt idx="5">
                  <c:v>4.3447911815647284</c:v>
                </c:pt>
                <c:pt idx="6">
                  <c:v>3.3263494321998426</c:v>
                </c:pt>
                <c:pt idx="7">
                  <c:v>2.6383883583084713</c:v>
                </c:pt>
                <c:pt idx="8">
                  <c:v>2.4241929192478193</c:v>
                </c:pt>
                <c:pt idx="9">
                  <c:v>2.1659311533773509</c:v>
                </c:pt>
                <c:pt idx="10">
                  <c:v>2.522666415347782</c:v>
                </c:pt>
                <c:pt idx="11">
                  <c:v>4.0735785175553749</c:v>
                </c:pt>
                <c:pt idx="12">
                  <c:v>3.0620499113866764</c:v>
                </c:pt>
                <c:pt idx="13">
                  <c:v>3.133326789979785</c:v>
                </c:pt>
                <c:pt idx="14">
                  <c:v>2.5228548282909902</c:v>
                </c:pt>
                <c:pt idx="15">
                  <c:v>3.5084844661842896</c:v>
                </c:pt>
                <c:pt idx="16">
                  <c:v>2.9828017768704473</c:v>
                </c:pt>
                <c:pt idx="17">
                  <c:v>2.6454776999132612</c:v>
                </c:pt>
                <c:pt idx="18">
                  <c:v>1.6210941959877967</c:v>
                </c:pt>
                <c:pt idx="19">
                  <c:v>2.5608283537314063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23-406E-BA71-546589D2DFC4}"/>
            </c:ext>
          </c:extLst>
        </c:ser>
        <c:ser>
          <c:idx val="6"/>
          <c:order val="6"/>
          <c:tx>
            <c:strRef>
              <c:f>GHG!$A$8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GHG!$C$1:$V$1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GHG!$C$8:$V$8</c:f>
              <c:numCache>
                <c:formatCode>General</c:formatCode>
                <c:ptCount val="20"/>
                <c:pt idx="0">
                  <c:v>22.805392431256401</c:v>
                </c:pt>
                <c:pt idx="1">
                  <c:v>20.943775768297201</c:v>
                </c:pt>
                <c:pt idx="2">
                  <c:v>19.723525310331699</c:v>
                </c:pt>
                <c:pt idx="3">
                  <c:v>18.724386478364799</c:v>
                </c:pt>
                <c:pt idx="4">
                  <c:v>16.777537491748902</c:v>
                </c:pt>
                <c:pt idx="5">
                  <c:v>15.843031850189901</c:v>
                </c:pt>
                <c:pt idx="6">
                  <c:v>13.1699544657712</c:v>
                </c:pt>
                <c:pt idx="7">
                  <c:v>11.465193034319499</c:v>
                </c:pt>
                <c:pt idx="8">
                  <c:v>10.5766562081646</c:v>
                </c:pt>
                <c:pt idx="9">
                  <c:v>9.6713180027307697</c:v>
                </c:pt>
                <c:pt idx="10">
                  <c:v>7.9220906605771999</c:v>
                </c:pt>
                <c:pt idx="11">
                  <c:v>7.9815428444257401</c:v>
                </c:pt>
                <c:pt idx="12">
                  <c:v>8.3992303824987502</c:v>
                </c:pt>
                <c:pt idx="13">
                  <c:v>8.8353465082914795</c:v>
                </c:pt>
                <c:pt idx="14">
                  <c:v>8.3662299663069994</c:v>
                </c:pt>
                <c:pt idx="15">
                  <c:v>8.3820105077434892</c:v>
                </c:pt>
                <c:pt idx="16">
                  <c:v>5.0258632244702097</c:v>
                </c:pt>
                <c:pt idx="17">
                  <c:v>3.4804172763165599</c:v>
                </c:pt>
                <c:pt idx="18">
                  <c:v>3.4824869444656401</c:v>
                </c:pt>
                <c:pt idx="19">
                  <c:v>3.7174641146451401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23-406E-BA71-546589D2DFC4}"/>
            </c:ext>
          </c:extLst>
        </c:ser>
        <c:ser>
          <c:idx val="7"/>
          <c:order val="7"/>
          <c:tx>
            <c:strRef>
              <c:f>GHG!$A$9</c:f>
              <c:strCache>
                <c:ptCount val="1"/>
                <c:pt idx="0">
                  <c:v>No Gas Limit No SCC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GHG!$C$1:$V$1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GHG!$C$9:$V$9</c:f>
              <c:numCache>
                <c:formatCode>General</c:formatCode>
                <c:ptCount val="20"/>
                <c:pt idx="0">
                  <c:v>22.851507598946601</c:v>
                </c:pt>
                <c:pt idx="1">
                  <c:v>21.3736515247525</c:v>
                </c:pt>
                <c:pt idx="2">
                  <c:v>20.29678941161</c:v>
                </c:pt>
                <c:pt idx="3">
                  <c:v>19.687432320707199</c:v>
                </c:pt>
                <c:pt idx="4">
                  <c:v>18.2626193448612</c:v>
                </c:pt>
                <c:pt idx="5">
                  <c:v>17.676692942176199</c:v>
                </c:pt>
                <c:pt idx="6">
                  <c:v>15.308915231071801</c:v>
                </c:pt>
                <c:pt idx="7">
                  <c:v>13.6493596181562</c:v>
                </c:pt>
                <c:pt idx="8">
                  <c:v>13.3715209664096</c:v>
                </c:pt>
                <c:pt idx="9">
                  <c:v>12.186454831251099</c:v>
                </c:pt>
                <c:pt idx="10">
                  <c:v>10.6042709174514</c:v>
                </c:pt>
                <c:pt idx="11">
                  <c:v>10.567313248068601</c:v>
                </c:pt>
                <c:pt idx="12">
                  <c:v>10.670920013496501</c:v>
                </c:pt>
                <c:pt idx="13">
                  <c:v>10.8590023569105</c:v>
                </c:pt>
                <c:pt idx="14">
                  <c:v>10.033387290656499</c:v>
                </c:pt>
                <c:pt idx="15">
                  <c:v>10.012437469359799</c:v>
                </c:pt>
                <c:pt idx="16">
                  <c:v>6.0147361543742797</c:v>
                </c:pt>
                <c:pt idx="17">
                  <c:v>4.2402880721733798</c:v>
                </c:pt>
                <c:pt idx="18">
                  <c:v>4.24114026693496</c:v>
                </c:pt>
                <c:pt idx="19">
                  <c:v>4.3610427717945797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23-406E-BA71-546589D2DFC4}"/>
            </c:ext>
          </c:extLst>
        </c:ser>
        <c:ser>
          <c:idx val="8"/>
          <c:order val="8"/>
          <c:tx>
            <c:strRef>
              <c:f>GHG!$A$10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GHG!$C$1:$V$1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GHG!$C$10:$V$10</c:f>
              <c:numCache>
                <c:formatCode>General</c:formatCode>
                <c:ptCount val="20"/>
                <c:pt idx="0">
                  <c:v>17.396171007897902</c:v>
                </c:pt>
                <c:pt idx="1">
                  <c:v>16.154922589757799</c:v>
                </c:pt>
                <c:pt idx="2">
                  <c:v>15.0113710476816</c:v>
                </c:pt>
                <c:pt idx="3">
                  <c:v>14.2407532418739</c:v>
                </c:pt>
                <c:pt idx="4">
                  <c:v>12.6394027979486</c:v>
                </c:pt>
                <c:pt idx="5">
                  <c:v>11.5531848455482</c:v>
                </c:pt>
                <c:pt idx="6">
                  <c:v>8.8476877572893997</c:v>
                </c:pt>
                <c:pt idx="7">
                  <c:v>7.6065731638328797</c:v>
                </c:pt>
                <c:pt idx="8">
                  <c:v>6.9248888914834001</c:v>
                </c:pt>
                <c:pt idx="9">
                  <c:v>6.37058767904227</c:v>
                </c:pt>
                <c:pt idx="10">
                  <c:v>6.1479528903321201</c:v>
                </c:pt>
                <c:pt idx="11">
                  <c:v>7.00454883111047</c:v>
                </c:pt>
                <c:pt idx="12">
                  <c:v>7.9891987477299304</c:v>
                </c:pt>
                <c:pt idx="13">
                  <c:v>8.8564386033548601</c:v>
                </c:pt>
                <c:pt idx="14">
                  <c:v>8.5423987867812095</c:v>
                </c:pt>
                <c:pt idx="15">
                  <c:v>8.7490537733884199</c:v>
                </c:pt>
                <c:pt idx="16">
                  <c:v>5.5256030309804496</c:v>
                </c:pt>
                <c:pt idx="17">
                  <c:v>4.1566069803998698</c:v>
                </c:pt>
                <c:pt idx="18">
                  <c:v>3.5822126513694399</c:v>
                </c:pt>
                <c:pt idx="19">
                  <c:v>4.1181659516842899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23-406E-BA71-546589D2DFC4}"/>
            </c:ext>
          </c:extLst>
        </c:ser>
        <c:ser>
          <c:idx val="9"/>
          <c:order val="9"/>
          <c:tx>
            <c:strRef>
              <c:f>GHG!$A$11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GHG!$C$1:$V$1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GHG!$C$11:$V$11</c:f>
              <c:numCache>
                <c:formatCode>General</c:formatCode>
                <c:ptCount val="20"/>
                <c:pt idx="0">
                  <c:v>24.9057847667662</c:v>
                </c:pt>
                <c:pt idx="1">
                  <c:v>23.748532220731601</c:v>
                </c:pt>
                <c:pt idx="2">
                  <c:v>22.601375650400598</c:v>
                </c:pt>
                <c:pt idx="3">
                  <c:v>20.604341731176699</c:v>
                </c:pt>
                <c:pt idx="4">
                  <c:v>17.720061464276402</c:v>
                </c:pt>
                <c:pt idx="5">
                  <c:v>17.345851189614201</c:v>
                </c:pt>
                <c:pt idx="6">
                  <c:v>13.2188255858582</c:v>
                </c:pt>
                <c:pt idx="7">
                  <c:v>11.5330114789496</c:v>
                </c:pt>
                <c:pt idx="8">
                  <c:v>9.6925116437317893</c:v>
                </c:pt>
                <c:pt idx="9">
                  <c:v>7.12998233518916</c:v>
                </c:pt>
                <c:pt idx="10">
                  <c:v>5.5729140783719497</c:v>
                </c:pt>
                <c:pt idx="11">
                  <c:v>6.5807859678862597</c:v>
                </c:pt>
                <c:pt idx="12">
                  <c:v>7.1715418042135104</c:v>
                </c:pt>
                <c:pt idx="13">
                  <c:v>8.7914915805994092</c:v>
                </c:pt>
                <c:pt idx="14">
                  <c:v>7.0097929691796903</c:v>
                </c:pt>
                <c:pt idx="15">
                  <c:v>8.3242771861493292</c:v>
                </c:pt>
                <c:pt idx="16">
                  <c:v>5.4678581170566103</c:v>
                </c:pt>
                <c:pt idx="17">
                  <c:v>4.2944639803082101</c:v>
                </c:pt>
                <c:pt idx="18">
                  <c:v>3.0594352077909299</c:v>
                </c:pt>
                <c:pt idx="19">
                  <c:v>2.91445459086273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523-406E-BA71-546589D2DFC4}"/>
            </c:ext>
          </c:extLst>
        </c:ser>
        <c:ser>
          <c:idx val="10"/>
          <c:order val="10"/>
          <c:tx>
            <c:strRef>
              <c:f>GHG!$A$12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GHG!$C$1:$V$1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GHG!$C$12:$V$12</c:f>
              <c:numCache>
                <c:formatCode>General</c:formatCode>
                <c:ptCount val="20"/>
                <c:pt idx="0">
                  <c:v>25.866486539580499</c:v>
                </c:pt>
                <c:pt idx="1">
                  <c:v>24.6190199692577</c:v>
                </c:pt>
                <c:pt idx="2">
                  <c:v>23.756413113421701</c:v>
                </c:pt>
                <c:pt idx="3">
                  <c:v>21.223037472156498</c:v>
                </c:pt>
                <c:pt idx="4">
                  <c:v>18.824686884133801</c:v>
                </c:pt>
                <c:pt idx="5">
                  <c:v>18.6034620500931</c:v>
                </c:pt>
                <c:pt idx="6">
                  <c:v>17.666046366906201</c:v>
                </c:pt>
                <c:pt idx="7">
                  <c:v>15.437133663564699</c:v>
                </c:pt>
                <c:pt idx="8">
                  <c:v>14.2504402223559</c:v>
                </c:pt>
                <c:pt idx="9">
                  <c:v>14.2624028037561</c:v>
                </c:pt>
                <c:pt idx="10">
                  <c:v>14.3505769798125</c:v>
                </c:pt>
                <c:pt idx="11">
                  <c:v>13.2410878241645</c:v>
                </c:pt>
                <c:pt idx="12">
                  <c:v>13.1545014562664</c:v>
                </c:pt>
                <c:pt idx="13">
                  <c:v>13.1448292057083</c:v>
                </c:pt>
                <c:pt idx="14">
                  <c:v>12.939608306302899</c:v>
                </c:pt>
                <c:pt idx="15">
                  <c:v>12.824174808510699</c:v>
                </c:pt>
                <c:pt idx="16">
                  <c:v>7.7394521851938096</c:v>
                </c:pt>
                <c:pt idx="17">
                  <c:v>6.1087718198690002</c:v>
                </c:pt>
                <c:pt idx="18">
                  <c:v>6.3884871496032698</c:v>
                </c:pt>
                <c:pt idx="19">
                  <c:v>6.2429789179576103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523-406E-BA71-546589D2DFC4}"/>
            </c:ext>
          </c:extLst>
        </c:ser>
        <c:ser>
          <c:idx val="11"/>
          <c:order val="11"/>
          <c:tx>
            <c:strRef>
              <c:f>GHG!$A$13</c:f>
              <c:strCache>
                <c:ptCount val="1"/>
                <c:pt idx="0">
                  <c:v>Increased Market Reliance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GHG!$C$1:$V$1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GHG!$C$13:$V$13</c:f>
              <c:numCache>
                <c:formatCode>General</c:formatCode>
                <c:ptCount val="20"/>
                <c:pt idx="0">
                  <c:v>26.2553365388926</c:v>
                </c:pt>
                <c:pt idx="1">
                  <c:v>24.004020417522099</c:v>
                </c:pt>
                <c:pt idx="2">
                  <c:v>22.219189341810701</c:v>
                </c:pt>
                <c:pt idx="3">
                  <c:v>19.5424522440651</c:v>
                </c:pt>
                <c:pt idx="4">
                  <c:v>16.419566188791201</c:v>
                </c:pt>
                <c:pt idx="5">
                  <c:v>15.2601227789396</c:v>
                </c:pt>
                <c:pt idx="6">
                  <c:v>14.0874798816936</c:v>
                </c:pt>
                <c:pt idx="7">
                  <c:v>12.291839923015401</c:v>
                </c:pt>
                <c:pt idx="8">
                  <c:v>10.449188669196101</c:v>
                </c:pt>
                <c:pt idx="9">
                  <c:v>10.2466157734644</c:v>
                </c:pt>
                <c:pt idx="10">
                  <c:v>10.099318518796499</c:v>
                </c:pt>
                <c:pt idx="11">
                  <c:v>9.8233499634217907</c:v>
                </c:pt>
                <c:pt idx="12">
                  <c:v>10.063930184138799</c:v>
                </c:pt>
                <c:pt idx="13">
                  <c:v>10.2871931213979</c:v>
                </c:pt>
                <c:pt idx="14">
                  <c:v>10.093988361664399</c:v>
                </c:pt>
                <c:pt idx="15">
                  <c:v>9.9187635411572099</c:v>
                </c:pt>
                <c:pt idx="16">
                  <c:v>5.6054736951912796</c:v>
                </c:pt>
                <c:pt idx="17">
                  <c:v>4.2183298178586703</c:v>
                </c:pt>
                <c:pt idx="18">
                  <c:v>4.5666897375537596</c:v>
                </c:pt>
                <c:pt idx="19">
                  <c:v>4.7148179116992104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523-406E-BA71-546589D2DFC4}"/>
            </c:ext>
          </c:extLst>
        </c:ser>
        <c:ser>
          <c:idx val="12"/>
          <c:order val="12"/>
          <c:tx>
            <c:strRef>
              <c:f>GHG!$A$14</c:f>
              <c:strCache>
                <c:ptCount val="1"/>
                <c:pt idx="0">
                  <c:v>EE Bin 11 No Opt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GHG!$C$1:$V$1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GHG!$C$14:$V$14</c:f>
              <c:numCache>
                <c:formatCode>General</c:formatCode>
                <c:ptCount val="20"/>
                <c:pt idx="0">
                  <c:v>25.8319518046228</c:v>
                </c:pt>
                <c:pt idx="1">
                  <c:v>23.950969746413499</c:v>
                </c:pt>
                <c:pt idx="2">
                  <c:v>22.653514381831201</c:v>
                </c:pt>
                <c:pt idx="3">
                  <c:v>19.6410050713367</c:v>
                </c:pt>
                <c:pt idx="4">
                  <c:v>16.622258314480899</c:v>
                </c:pt>
                <c:pt idx="5">
                  <c:v>15.5083410951339</c:v>
                </c:pt>
                <c:pt idx="6">
                  <c:v>13.4253555206434</c:v>
                </c:pt>
                <c:pt idx="7">
                  <c:v>10.8233408732581</c:v>
                </c:pt>
                <c:pt idx="8">
                  <c:v>8.8399973213282408</c:v>
                </c:pt>
                <c:pt idx="9">
                  <c:v>8.3721155516915502</c:v>
                </c:pt>
                <c:pt idx="10">
                  <c:v>7.5084129741100698</c:v>
                </c:pt>
                <c:pt idx="11">
                  <c:v>6.5763332437895698</c:v>
                </c:pt>
                <c:pt idx="12">
                  <c:v>6.3676530456684999</c:v>
                </c:pt>
                <c:pt idx="13">
                  <c:v>6.32557664556977</c:v>
                </c:pt>
                <c:pt idx="14">
                  <c:v>6.1579611667404697</c:v>
                </c:pt>
                <c:pt idx="15">
                  <c:v>5.7760269063312304</c:v>
                </c:pt>
                <c:pt idx="16">
                  <c:v>3.0617677504196901</c:v>
                </c:pt>
                <c:pt idx="17">
                  <c:v>2.42686090619994</c:v>
                </c:pt>
                <c:pt idx="18">
                  <c:v>2.3686304046303501</c:v>
                </c:pt>
                <c:pt idx="19">
                  <c:v>3.1189331692530802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523-406E-BA71-546589D2DFC4}"/>
            </c:ext>
          </c:extLst>
        </c:ser>
        <c:ser>
          <c:idx val="13"/>
          <c:order val="13"/>
          <c:tx>
            <c:strRef>
              <c:f>GHG!$A$15</c:f>
              <c:strCache>
                <c:ptCount val="1"/>
                <c:pt idx="0">
                  <c:v>EE Bin 11 After Opt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GHG!$C$1:$V$1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GHG!$C$15:$V$15</c:f>
              <c:numCache>
                <c:formatCode>General</c:formatCode>
                <c:ptCount val="20"/>
                <c:pt idx="0">
                  <c:v>25.8319518046228</c:v>
                </c:pt>
                <c:pt idx="1">
                  <c:v>23.9747861143648</c:v>
                </c:pt>
                <c:pt idx="2">
                  <c:v>22.792547077218099</c:v>
                </c:pt>
                <c:pt idx="3">
                  <c:v>19.7472047026735</c:v>
                </c:pt>
                <c:pt idx="4">
                  <c:v>16.697508859074901</c:v>
                </c:pt>
                <c:pt idx="5">
                  <c:v>15.6017574140434</c:v>
                </c:pt>
                <c:pt idx="6">
                  <c:v>13.5074645813435</c:v>
                </c:pt>
                <c:pt idx="7">
                  <c:v>10.8466374078921</c:v>
                </c:pt>
                <c:pt idx="8">
                  <c:v>8.8201750118913402</c:v>
                </c:pt>
                <c:pt idx="9">
                  <c:v>8.3475981155875392</c:v>
                </c:pt>
                <c:pt idx="10">
                  <c:v>7.5228592737320703</c:v>
                </c:pt>
                <c:pt idx="11">
                  <c:v>6.6016478860352201</c:v>
                </c:pt>
                <c:pt idx="12">
                  <c:v>6.4071190893766898</c:v>
                </c:pt>
                <c:pt idx="13">
                  <c:v>6.3630009352769097</c:v>
                </c:pt>
                <c:pt idx="14">
                  <c:v>6.1970391781989198</c:v>
                </c:pt>
                <c:pt idx="15">
                  <c:v>5.8007134994869203</c:v>
                </c:pt>
                <c:pt idx="16">
                  <c:v>3.1671085992811601</c:v>
                </c:pt>
                <c:pt idx="17">
                  <c:v>2.5376852818474198</c:v>
                </c:pt>
                <c:pt idx="18">
                  <c:v>2.5102842914109198</c:v>
                </c:pt>
                <c:pt idx="19">
                  <c:v>3.21974753272558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523-406E-BA71-546589D2DFC4}"/>
            </c:ext>
          </c:extLst>
        </c:ser>
        <c:ser>
          <c:idx val="14"/>
          <c:order val="14"/>
          <c:tx>
            <c:strRef>
              <c:f>GHG!$A$16</c:f>
              <c:strCache>
                <c:ptCount val="1"/>
                <c:pt idx="0">
                  <c:v>Aggressive Emission Reduction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GHG!$C$1:$V$1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GHG!$C$16:$V$16</c:f>
              <c:numCache>
                <c:formatCode>General</c:formatCode>
                <c:ptCount val="20"/>
                <c:pt idx="0">
                  <c:v>28.841999999999999</c:v>
                </c:pt>
                <c:pt idx="1">
                  <c:v>23.983000000000001</c:v>
                </c:pt>
                <c:pt idx="2">
                  <c:v>21.225000000000001</c:v>
                </c:pt>
                <c:pt idx="3">
                  <c:v>17.266999999999999</c:v>
                </c:pt>
                <c:pt idx="4">
                  <c:v>10.773</c:v>
                </c:pt>
                <c:pt idx="5">
                  <c:v>6.59</c:v>
                </c:pt>
                <c:pt idx="6">
                  <c:v>3.0339999999999998</c:v>
                </c:pt>
                <c:pt idx="7">
                  <c:v>2.3279999999999998</c:v>
                </c:pt>
                <c:pt idx="8">
                  <c:v>1.5289999999999999</c:v>
                </c:pt>
                <c:pt idx="9">
                  <c:v>1.966</c:v>
                </c:pt>
                <c:pt idx="10">
                  <c:v>1.4219999999999999</c:v>
                </c:pt>
                <c:pt idx="11">
                  <c:v>1.2270000000000001</c:v>
                </c:pt>
                <c:pt idx="12">
                  <c:v>1.577</c:v>
                </c:pt>
                <c:pt idx="13">
                  <c:v>1.5840000000000001</c:v>
                </c:pt>
                <c:pt idx="14">
                  <c:v>1.6439999999999999</c:v>
                </c:pt>
                <c:pt idx="15">
                  <c:v>2.0230000000000001</c:v>
                </c:pt>
                <c:pt idx="16">
                  <c:v>1.7749999999999999</c:v>
                </c:pt>
                <c:pt idx="17">
                  <c:v>1.1719999999999999</c:v>
                </c:pt>
                <c:pt idx="18">
                  <c:v>1.423</c:v>
                </c:pt>
                <c:pt idx="19">
                  <c:v>3.0110000000000001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523-406E-BA71-546589D2D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464528"/>
        <c:axId val="332992704"/>
      </c:lineChart>
      <c:catAx>
        <c:axId val="33746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992704"/>
        <c:crosses val="autoZero"/>
        <c:auto val="1"/>
        <c:lblAlgn val="ctr"/>
        <c:lblOffset val="100"/>
        <c:noMultiLvlLbl val="0"/>
      </c:catAx>
      <c:valAx>
        <c:axId val="33299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46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Exports (aMW)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Market!$A$2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Market!$C$1:$V$1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Market!$C$2:$V$2</c:f>
              <c:numCache>
                <c:formatCode>General</c:formatCode>
                <c:ptCount val="20"/>
                <c:pt idx="0">
                  <c:v>3832.4121775652802</c:v>
                </c:pt>
                <c:pt idx="1">
                  <c:v>3586.4702313236198</c:v>
                </c:pt>
                <c:pt idx="2">
                  <c:v>3761.4901817989999</c:v>
                </c:pt>
                <c:pt idx="3">
                  <c:v>3685.9773228696899</c:v>
                </c:pt>
                <c:pt idx="4">
                  <c:v>3814.1371742439501</c:v>
                </c:pt>
                <c:pt idx="5">
                  <c:v>3876.0073734105899</c:v>
                </c:pt>
                <c:pt idx="6">
                  <c:v>4344.4858336276202</c:v>
                </c:pt>
                <c:pt idx="7">
                  <c:v>4405.37141411422</c:v>
                </c:pt>
                <c:pt idx="8">
                  <c:v>4679.43001491014</c:v>
                </c:pt>
                <c:pt idx="9">
                  <c:v>4777.2009158513401</c:v>
                </c:pt>
                <c:pt idx="10">
                  <c:v>5082.4630736709496</c:v>
                </c:pt>
                <c:pt idx="11">
                  <c:v>5153.17563486159</c:v>
                </c:pt>
                <c:pt idx="12">
                  <c:v>5253.1846762587202</c:v>
                </c:pt>
                <c:pt idx="13">
                  <c:v>5145.5483795680802</c:v>
                </c:pt>
                <c:pt idx="14">
                  <c:v>5424.0335185519498</c:v>
                </c:pt>
                <c:pt idx="15">
                  <c:v>5833.4798923567496</c:v>
                </c:pt>
                <c:pt idx="16">
                  <c:v>5467.6669992663001</c:v>
                </c:pt>
                <c:pt idx="17">
                  <c:v>5417.5461369117802</c:v>
                </c:pt>
                <c:pt idx="18">
                  <c:v>5422.5033317424204</c:v>
                </c:pt>
                <c:pt idx="19">
                  <c:v>5321.6049160356597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7-4A50-A8F2-72674DDA7A7A}"/>
            </c:ext>
          </c:extLst>
        </c:ser>
        <c:ser>
          <c:idx val="1"/>
          <c:order val="1"/>
          <c:tx>
            <c:strRef>
              <c:f>Market!$A$3</c:f>
              <c:strCache>
                <c:ptCount val="1"/>
                <c:pt idx="0">
                  <c:v>Early Coal Retirement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Market!$C$1:$V$1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Market!$C$3:$V$3</c:f>
              <c:numCache>
                <c:formatCode>General</c:formatCode>
                <c:ptCount val="20"/>
                <c:pt idx="0">
                  <c:v>4256.6896485809302</c:v>
                </c:pt>
                <c:pt idx="1">
                  <c:v>4236.5928064126902</c:v>
                </c:pt>
                <c:pt idx="2">
                  <c:v>4437.8299130749301</c:v>
                </c:pt>
                <c:pt idx="3">
                  <c:v>4597.3602543564903</c:v>
                </c:pt>
                <c:pt idx="4">
                  <c:v>4692.3810039262798</c:v>
                </c:pt>
                <c:pt idx="5">
                  <c:v>3929.3339385029599</c:v>
                </c:pt>
                <c:pt idx="6">
                  <c:v>3609.1742642634599</c:v>
                </c:pt>
                <c:pt idx="7">
                  <c:v>3703.63456602717</c:v>
                </c:pt>
                <c:pt idx="8">
                  <c:v>4136.9793960008101</c:v>
                </c:pt>
                <c:pt idx="9">
                  <c:v>4275.9828429142099</c:v>
                </c:pt>
                <c:pt idx="10">
                  <c:v>4268.1292829705199</c:v>
                </c:pt>
                <c:pt idx="11">
                  <c:v>4277.6918845590999</c:v>
                </c:pt>
                <c:pt idx="12">
                  <c:v>4312.0061495862701</c:v>
                </c:pt>
                <c:pt idx="13">
                  <c:v>4254.9857226727199</c:v>
                </c:pt>
                <c:pt idx="14">
                  <c:v>4299.5981933828598</c:v>
                </c:pt>
                <c:pt idx="15">
                  <c:v>4721.4117977852102</c:v>
                </c:pt>
                <c:pt idx="16">
                  <c:v>4547.13052793729</c:v>
                </c:pt>
                <c:pt idx="17">
                  <c:v>4446.5311061400198</c:v>
                </c:pt>
                <c:pt idx="18">
                  <c:v>4176.0899247012503</c:v>
                </c:pt>
                <c:pt idx="19">
                  <c:v>4234.79765570983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7-4A50-A8F2-72674DDA7A7A}"/>
            </c:ext>
          </c:extLst>
        </c:ser>
        <c:ser>
          <c:idx val="2"/>
          <c:order val="2"/>
          <c:tx>
            <c:strRef>
              <c:f>Market!$A$4</c:f>
              <c:strCache>
                <c:ptCount val="1"/>
                <c:pt idx="0">
                  <c:v>Early Coal Retirement - No New Gas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Market!$C$1:$V$1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Market!$C$4:$V$4</c:f>
              <c:numCache>
                <c:formatCode>General</c:formatCode>
                <c:ptCount val="20"/>
                <c:pt idx="0">
                  <c:v>4271.4690000000001</c:v>
                </c:pt>
                <c:pt idx="1">
                  <c:v>4344.0240000000003</c:v>
                </c:pt>
                <c:pt idx="2">
                  <c:v>4599.3040000000001</c:v>
                </c:pt>
                <c:pt idx="3">
                  <c:v>4774.4970000000003</c:v>
                </c:pt>
                <c:pt idx="4">
                  <c:v>4924.6030000000001</c:v>
                </c:pt>
                <c:pt idx="5">
                  <c:v>4251.7619999999997</c:v>
                </c:pt>
                <c:pt idx="6">
                  <c:v>4035.78</c:v>
                </c:pt>
                <c:pt idx="7">
                  <c:v>4159.0370000000003</c:v>
                </c:pt>
                <c:pt idx="8">
                  <c:v>4605.8879999999999</c:v>
                </c:pt>
                <c:pt idx="9">
                  <c:v>4743.076</c:v>
                </c:pt>
                <c:pt idx="10">
                  <c:v>4792.6670000000004</c:v>
                </c:pt>
                <c:pt idx="11">
                  <c:v>4888.6689999999999</c:v>
                </c:pt>
                <c:pt idx="12">
                  <c:v>4852.277</c:v>
                </c:pt>
                <c:pt idx="13">
                  <c:v>4765.2690000000002</c:v>
                </c:pt>
                <c:pt idx="14">
                  <c:v>4803.3069999999998</c:v>
                </c:pt>
                <c:pt idx="15">
                  <c:v>5209.0969999999998</c:v>
                </c:pt>
                <c:pt idx="16">
                  <c:v>5007.5810000000001</c:v>
                </c:pt>
                <c:pt idx="17">
                  <c:v>4908.951</c:v>
                </c:pt>
                <c:pt idx="18">
                  <c:v>4672.9679999999998</c:v>
                </c:pt>
                <c:pt idx="19">
                  <c:v>4675.8739999999998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28-4DB0-AAA7-103FDC4A422B}"/>
            </c:ext>
          </c:extLst>
        </c:ser>
        <c:ser>
          <c:idx val="3"/>
          <c:order val="3"/>
          <c:tx>
            <c:strRef>
              <c:f>Market!$A$5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Market!$C$1:$V$1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Market!$C$5:$V$5</c:f>
              <c:numCache>
                <c:formatCode>General</c:formatCode>
                <c:ptCount val="20"/>
                <c:pt idx="0">
                  <c:v>4881.2780343438499</c:v>
                </c:pt>
                <c:pt idx="1">
                  <c:v>4728.0013598571204</c:v>
                </c:pt>
                <c:pt idx="2">
                  <c:v>4619.9852299887698</c:v>
                </c:pt>
                <c:pt idx="3">
                  <c:v>4644.5223533724402</c:v>
                </c:pt>
                <c:pt idx="4">
                  <c:v>4857.4202152552098</c:v>
                </c:pt>
                <c:pt idx="5">
                  <c:v>4956.2797669893398</c:v>
                </c:pt>
                <c:pt idx="6">
                  <c:v>5039.5701636208196</c:v>
                </c:pt>
                <c:pt idx="7">
                  <c:v>5104.5047650574797</c:v>
                </c:pt>
                <c:pt idx="8">
                  <c:v>5526.9801807635404</c:v>
                </c:pt>
                <c:pt idx="9">
                  <c:v>5269.6534374230996</c:v>
                </c:pt>
                <c:pt idx="10">
                  <c:v>5065.4990704027796</c:v>
                </c:pt>
                <c:pt idx="11">
                  <c:v>5051.56466762326</c:v>
                </c:pt>
                <c:pt idx="12">
                  <c:v>4874.5494016967295</c:v>
                </c:pt>
                <c:pt idx="13">
                  <c:v>4606.5657753810701</c:v>
                </c:pt>
                <c:pt idx="14">
                  <c:v>4504.5091004939604</c:v>
                </c:pt>
                <c:pt idx="15">
                  <c:v>4732.44151036124</c:v>
                </c:pt>
                <c:pt idx="16">
                  <c:v>4269.83101098918</c:v>
                </c:pt>
                <c:pt idx="17">
                  <c:v>4026.1497213779098</c:v>
                </c:pt>
                <c:pt idx="18">
                  <c:v>3801.4847797635998</c:v>
                </c:pt>
                <c:pt idx="19">
                  <c:v>3701.2542807137102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C-4495-B718-1DFD919477F5}"/>
            </c:ext>
          </c:extLst>
        </c:ser>
        <c:ser>
          <c:idx val="4"/>
          <c:order val="4"/>
          <c:tx>
            <c:strRef>
              <c:f>Market!$A$6</c:f>
              <c:strCache>
                <c:ptCount val="1"/>
                <c:pt idx="0">
                  <c:v>GHG Reducing DR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Market!$C$1:$V$1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Market!$C$6:$V$6</c:f>
              <c:numCache>
                <c:formatCode>General</c:formatCode>
                <c:ptCount val="20"/>
                <c:pt idx="0">
                  <c:v>3835.64</c:v>
                </c:pt>
                <c:pt idx="1">
                  <c:v>3595.0650000000001</c:v>
                </c:pt>
                <c:pt idx="2">
                  <c:v>3776.6030000000001</c:v>
                </c:pt>
                <c:pt idx="3">
                  <c:v>3707.3139999999999</c:v>
                </c:pt>
                <c:pt idx="4">
                  <c:v>3841.8220000000001</c:v>
                </c:pt>
                <c:pt idx="5">
                  <c:v>3906.393</c:v>
                </c:pt>
                <c:pt idx="6">
                  <c:v>4375.4160000000002</c:v>
                </c:pt>
                <c:pt idx="7">
                  <c:v>4435.7370000000001</c:v>
                </c:pt>
                <c:pt idx="8">
                  <c:v>4707.2420000000002</c:v>
                </c:pt>
                <c:pt idx="9">
                  <c:v>4803.9179999999997</c:v>
                </c:pt>
                <c:pt idx="10">
                  <c:v>5107.16</c:v>
                </c:pt>
                <c:pt idx="11">
                  <c:v>5180.22</c:v>
                </c:pt>
                <c:pt idx="12">
                  <c:v>5282.5789999999997</c:v>
                </c:pt>
                <c:pt idx="13">
                  <c:v>5174.4660000000003</c:v>
                </c:pt>
                <c:pt idx="14">
                  <c:v>5451.1940000000004</c:v>
                </c:pt>
                <c:pt idx="15">
                  <c:v>5857.51</c:v>
                </c:pt>
                <c:pt idx="16">
                  <c:v>5496.8140000000003</c:v>
                </c:pt>
                <c:pt idx="17">
                  <c:v>5448.6120000000001</c:v>
                </c:pt>
                <c:pt idx="18">
                  <c:v>5454.3940000000002</c:v>
                </c:pt>
                <c:pt idx="19">
                  <c:v>5355.1710000000003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DC-4495-B718-1DFD919477F5}"/>
            </c:ext>
          </c:extLst>
        </c:ser>
        <c:ser>
          <c:idx val="5"/>
          <c:order val="5"/>
          <c:tx>
            <c:strRef>
              <c:f>Market!$A$7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Market!$C$1:$V$1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Market!$C$7:$V$7</c:f>
              <c:numCache>
                <c:formatCode>General</c:formatCode>
                <c:ptCount val="20"/>
                <c:pt idx="0">
                  <c:v>3119.0536437144601</c:v>
                </c:pt>
                <c:pt idx="1">
                  <c:v>2760.6180131309102</c:v>
                </c:pt>
                <c:pt idx="2">
                  <c:v>2701.2278859225198</c:v>
                </c:pt>
                <c:pt idx="3">
                  <c:v>2813.5649560133002</c:v>
                </c:pt>
                <c:pt idx="4">
                  <c:v>3113.9473816759601</c:v>
                </c:pt>
                <c:pt idx="5">
                  <c:v>2872.5293748004701</c:v>
                </c:pt>
                <c:pt idx="6">
                  <c:v>3129.7095215977802</c:v>
                </c:pt>
                <c:pt idx="7">
                  <c:v>3366.5435665072901</c:v>
                </c:pt>
                <c:pt idx="8">
                  <c:v>3976.54886411501</c:v>
                </c:pt>
                <c:pt idx="9">
                  <c:v>3980.31106997605</c:v>
                </c:pt>
                <c:pt idx="10">
                  <c:v>3992.6897360841799</c:v>
                </c:pt>
                <c:pt idx="11">
                  <c:v>4172.9483610948</c:v>
                </c:pt>
                <c:pt idx="12">
                  <c:v>3896.93368779407</c:v>
                </c:pt>
                <c:pt idx="13">
                  <c:v>3918.2316555595899</c:v>
                </c:pt>
                <c:pt idx="14">
                  <c:v>4081.7253718635302</c:v>
                </c:pt>
                <c:pt idx="15">
                  <c:v>4628.4156864956603</c:v>
                </c:pt>
                <c:pt idx="16">
                  <c:v>4578.7191717823898</c:v>
                </c:pt>
                <c:pt idx="17">
                  <c:v>4658.7919726383598</c:v>
                </c:pt>
                <c:pt idx="18">
                  <c:v>4112.1724454327896</c:v>
                </c:pt>
                <c:pt idx="19">
                  <c:v>4303.9247329646096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DC-4495-B718-1DFD919477F5}"/>
            </c:ext>
          </c:extLst>
        </c:ser>
        <c:ser>
          <c:idx val="6"/>
          <c:order val="6"/>
          <c:tx>
            <c:strRef>
              <c:f>Market!$A$8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Market!$C$1:$V$1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Market!$C$8:$V$8</c:f>
              <c:numCache>
                <c:formatCode>General</c:formatCode>
                <c:ptCount val="20"/>
                <c:pt idx="0">
                  <c:v>4895.00240444869</c:v>
                </c:pt>
                <c:pt idx="1">
                  <c:v>4810.0178974836999</c:v>
                </c:pt>
                <c:pt idx="2">
                  <c:v>4744.7968176040204</c:v>
                </c:pt>
                <c:pt idx="3">
                  <c:v>4844.54020987082</c:v>
                </c:pt>
                <c:pt idx="4">
                  <c:v>5149.8333660897397</c:v>
                </c:pt>
                <c:pt idx="5">
                  <c:v>5275.0853834581303</c:v>
                </c:pt>
                <c:pt idx="6">
                  <c:v>5404.11563630003</c:v>
                </c:pt>
                <c:pt idx="7">
                  <c:v>5527.37766409506</c:v>
                </c:pt>
                <c:pt idx="8">
                  <c:v>5967.0862369024599</c:v>
                </c:pt>
                <c:pt idx="9">
                  <c:v>5793.8419764480004</c:v>
                </c:pt>
                <c:pt idx="10">
                  <c:v>5754.4591721699198</c:v>
                </c:pt>
                <c:pt idx="11">
                  <c:v>5775.29855254228</c:v>
                </c:pt>
                <c:pt idx="12">
                  <c:v>5573.0163942788004</c:v>
                </c:pt>
                <c:pt idx="13">
                  <c:v>5309.9110878067204</c:v>
                </c:pt>
                <c:pt idx="14">
                  <c:v>5220.6189283365102</c:v>
                </c:pt>
                <c:pt idx="15">
                  <c:v>5440.8815797387297</c:v>
                </c:pt>
                <c:pt idx="16">
                  <c:v>5025.8266671496604</c:v>
                </c:pt>
                <c:pt idx="17">
                  <c:v>4828.5188079527998</c:v>
                </c:pt>
                <c:pt idx="18">
                  <c:v>4633.1274378261896</c:v>
                </c:pt>
                <c:pt idx="19">
                  <c:v>4521.2603537421901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DC-4495-B718-1DFD919477F5}"/>
            </c:ext>
          </c:extLst>
        </c:ser>
        <c:ser>
          <c:idx val="7"/>
          <c:order val="7"/>
          <c:tx>
            <c:strRef>
              <c:f>Market!$A$9</c:f>
              <c:strCache>
                <c:ptCount val="1"/>
                <c:pt idx="0">
                  <c:v>No Gas Limit No SCC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Market!$C$1:$V$1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Market!$C$9:$V$9</c:f>
              <c:numCache>
                <c:formatCode>General</c:formatCode>
                <c:ptCount val="20"/>
                <c:pt idx="0">
                  <c:v>4881.2780343438499</c:v>
                </c:pt>
                <c:pt idx="1">
                  <c:v>4728.0013598571204</c:v>
                </c:pt>
                <c:pt idx="2">
                  <c:v>4619.9852299887698</c:v>
                </c:pt>
                <c:pt idx="3">
                  <c:v>4644.5223533724402</c:v>
                </c:pt>
                <c:pt idx="4">
                  <c:v>4857.4202152552098</c:v>
                </c:pt>
                <c:pt idx="5">
                  <c:v>4956.2797669893398</c:v>
                </c:pt>
                <c:pt idx="6">
                  <c:v>5039.5701636208196</c:v>
                </c:pt>
                <c:pt idx="7">
                  <c:v>5104.5047650574797</c:v>
                </c:pt>
                <c:pt idx="8">
                  <c:v>5526.9801807635404</c:v>
                </c:pt>
                <c:pt idx="9">
                  <c:v>5269.6534374230996</c:v>
                </c:pt>
                <c:pt idx="10">
                  <c:v>5065.4990704027796</c:v>
                </c:pt>
                <c:pt idx="11">
                  <c:v>5051.56466762326</c:v>
                </c:pt>
                <c:pt idx="12">
                  <c:v>4874.5494016967295</c:v>
                </c:pt>
                <c:pt idx="13">
                  <c:v>4606.5657753810701</c:v>
                </c:pt>
                <c:pt idx="14">
                  <c:v>4504.5091004939604</c:v>
                </c:pt>
                <c:pt idx="15">
                  <c:v>4732.44151036124</c:v>
                </c:pt>
                <c:pt idx="16">
                  <c:v>4269.83101098918</c:v>
                </c:pt>
                <c:pt idx="17">
                  <c:v>4026.1497213779098</c:v>
                </c:pt>
                <c:pt idx="18">
                  <c:v>3801.4847797635998</c:v>
                </c:pt>
                <c:pt idx="19">
                  <c:v>3701.2542807137102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DC-4495-B718-1DFD919477F5}"/>
            </c:ext>
          </c:extLst>
        </c:ser>
        <c:ser>
          <c:idx val="8"/>
          <c:order val="8"/>
          <c:tx>
            <c:strRef>
              <c:f>Market!$A$10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Market!$C$1:$V$1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Market!$C$10:$V$10</c:f>
              <c:numCache>
                <c:formatCode>General</c:formatCode>
                <c:ptCount val="20"/>
                <c:pt idx="0">
                  <c:v>5614.4907637627202</c:v>
                </c:pt>
                <c:pt idx="1">
                  <c:v>5486.1989309146002</c:v>
                </c:pt>
                <c:pt idx="2">
                  <c:v>5356.6452143156703</c:v>
                </c:pt>
                <c:pt idx="3">
                  <c:v>5461.4630111688703</c:v>
                </c:pt>
                <c:pt idx="4">
                  <c:v>5724.7053039578404</c:v>
                </c:pt>
                <c:pt idx="5">
                  <c:v>5764.4310098696697</c:v>
                </c:pt>
                <c:pt idx="6">
                  <c:v>5703.6350384951002</c:v>
                </c:pt>
                <c:pt idx="7">
                  <c:v>5891.3556853448499</c:v>
                </c:pt>
                <c:pt idx="8">
                  <c:v>6210.4975125866604</c:v>
                </c:pt>
                <c:pt idx="9">
                  <c:v>6139.1269350258199</c:v>
                </c:pt>
                <c:pt idx="10">
                  <c:v>6010.3023345197998</c:v>
                </c:pt>
                <c:pt idx="11">
                  <c:v>5876.2545338156997</c:v>
                </c:pt>
                <c:pt idx="12">
                  <c:v>5760.5073498553102</c:v>
                </c:pt>
                <c:pt idx="13">
                  <c:v>5471.4036533067201</c:v>
                </c:pt>
                <c:pt idx="14">
                  <c:v>5308.5045497438196</c:v>
                </c:pt>
                <c:pt idx="15">
                  <c:v>5567.8374263877204</c:v>
                </c:pt>
                <c:pt idx="16">
                  <c:v>5053.4899019925297</c:v>
                </c:pt>
                <c:pt idx="17">
                  <c:v>4808.8970858325301</c:v>
                </c:pt>
                <c:pt idx="18">
                  <c:v>4329.7786525360198</c:v>
                </c:pt>
                <c:pt idx="19">
                  <c:v>4232.2304817750201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DC-4495-B718-1DFD919477F5}"/>
            </c:ext>
          </c:extLst>
        </c:ser>
        <c:ser>
          <c:idx val="9"/>
          <c:order val="9"/>
          <c:tx>
            <c:strRef>
              <c:f>Market!$A$11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Market!$C$1:$V$1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Market!$C$11:$V$11</c:f>
              <c:numCache>
                <c:formatCode>General</c:formatCode>
                <c:ptCount val="20"/>
                <c:pt idx="0">
                  <c:v>5167.9593760734097</c:v>
                </c:pt>
                <c:pt idx="1">
                  <c:v>5341.1676070839803</c:v>
                </c:pt>
                <c:pt idx="2">
                  <c:v>5479.6981225875297</c:v>
                </c:pt>
                <c:pt idx="3">
                  <c:v>5413.0222512262699</c:v>
                </c:pt>
                <c:pt idx="4">
                  <c:v>5756.6815388799196</c:v>
                </c:pt>
                <c:pt idx="5">
                  <c:v>6102.6470364663001</c:v>
                </c:pt>
                <c:pt idx="6">
                  <c:v>6046.2179491315201</c:v>
                </c:pt>
                <c:pt idx="7">
                  <c:v>6306.4844361627802</c:v>
                </c:pt>
                <c:pt idx="8">
                  <c:v>6419.7806860041301</c:v>
                </c:pt>
                <c:pt idx="9">
                  <c:v>5982.8381811072204</c:v>
                </c:pt>
                <c:pt idx="10">
                  <c:v>5727.1424003489901</c:v>
                </c:pt>
                <c:pt idx="11">
                  <c:v>5827.67305798294</c:v>
                </c:pt>
                <c:pt idx="12">
                  <c:v>5629.3317597207497</c:v>
                </c:pt>
                <c:pt idx="13">
                  <c:v>5476.9661115942999</c:v>
                </c:pt>
                <c:pt idx="14">
                  <c:v>5029.3094251668299</c:v>
                </c:pt>
                <c:pt idx="15">
                  <c:v>5324.2886820609701</c:v>
                </c:pt>
                <c:pt idx="16">
                  <c:v>4860.8824018148898</c:v>
                </c:pt>
                <c:pt idx="17">
                  <c:v>4812.8274083688002</c:v>
                </c:pt>
                <c:pt idx="18">
                  <c:v>3863.95352603734</c:v>
                </c:pt>
                <c:pt idx="19">
                  <c:v>3693.18338289762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DC-4495-B718-1DFD919477F5}"/>
            </c:ext>
          </c:extLst>
        </c:ser>
        <c:ser>
          <c:idx val="10"/>
          <c:order val="10"/>
          <c:tx>
            <c:strRef>
              <c:f>Market!$A$12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Market!$C$1:$V$1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Market!$C$12:$V$12</c:f>
              <c:numCache>
                <c:formatCode>General</c:formatCode>
                <c:ptCount val="20"/>
                <c:pt idx="0">
                  <c:v>3832.4121775652802</c:v>
                </c:pt>
                <c:pt idx="1">
                  <c:v>3481.6038645120002</c:v>
                </c:pt>
                <c:pt idx="2">
                  <c:v>3605.6908026545598</c:v>
                </c:pt>
                <c:pt idx="3">
                  <c:v>3462.7519147657699</c:v>
                </c:pt>
                <c:pt idx="4">
                  <c:v>3480.7347510260302</c:v>
                </c:pt>
                <c:pt idx="5">
                  <c:v>3431.2192880461798</c:v>
                </c:pt>
                <c:pt idx="6">
                  <c:v>3731.6256228490602</c:v>
                </c:pt>
                <c:pt idx="7">
                  <c:v>3808.63327539886</c:v>
                </c:pt>
                <c:pt idx="8">
                  <c:v>3934.32785215789</c:v>
                </c:pt>
                <c:pt idx="9">
                  <c:v>4067.2290489400202</c:v>
                </c:pt>
                <c:pt idx="10">
                  <c:v>4327.5559780932499</c:v>
                </c:pt>
                <c:pt idx="11">
                  <c:v>4374.9228424378798</c:v>
                </c:pt>
                <c:pt idx="12">
                  <c:v>4468.3410849433803</c:v>
                </c:pt>
                <c:pt idx="13">
                  <c:v>4429.1504084779899</c:v>
                </c:pt>
                <c:pt idx="14">
                  <c:v>4523.2317973936497</c:v>
                </c:pt>
                <c:pt idx="15">
                  <c:v>4906.2786601437901</c:v>
                </c:pt>
                <c:pt idx="16">
                  <c:v>4142.9162144334196</c:v>
                </c:pt>
                <c:pt idx="17">
                  <c:v>3967.5726928635399</c:v>
                </c:pt>
                <c:pt idx="18">
                  <c:v>3943.0751654160399</c:v>
                </c:pt>
                <c:pt idx="19">
                  <c:v>3870.3476579350099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CDC-4495-B718-1DFD919477F5}"/>
            </c:ext>
          </c:extLst>
        </c:ser>
        <c:ser>
          <c:idx val="11"/>
          <c:order val="11"/>
          <c:tx>
            <c:strRef>
              <c:f>Market!$A$13</c:f>
              <c:strCache>
                <c:ptCount val="1"/>
                <c:pt idx="0">
                  <c:v>Increased Market Reliance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Market!$C$1:$V$1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Market!$C$13:$V$13</c:f>
              <c:numCache>
                <c:formatCode>General</c:formatCode>
                <c:ptCount val="20"/>
                <c:pt idx="0">
                  <c:v>3803.9654839316299</c:v>
                </c:pt>
                <c:pt idx="1">
                  <c:v>3743.4417090799898</c:v>
                </c:pt>
                <c:pt idx="2">
                  <c:v>3886.91318579167</c:v>
                </c:pt>
                <c:pt idx="3">
                  <c:v>3988.2400891058501</c:v>
                </c:pt>
                <c:pt idx="4">
                  <c:v>3994.39831574748</c:v>
                </c:pt>
                <c:pt idx="5">
                  <c:v>4384.6345756642104</c:v>
                </c:pt>
                <c:pt idx="6">
                  <c:v>4695.9865358715197</c:v>
                </c:pt>
                <c:pt idx="7">
                  <c:v>4744.8701004069198</c:v>
                </c:pt>
                <c:pt idx="8">
                  <c:v>5021.6053929817999</c:v>
                </c:pt>
                <c:pt idx="9">
                  <c:v>5169.8133090061801</c:v>
                </c:pt>
                <c:pt idx="10">
                  <c:v>5358.1133207887196</c:v>
                </c:pt>
                <c:pt idx="11">
                  <c:v>5388.9007909474903</c:v>
                </c:pt>
                <c:pt idx="12">
                  <c:v>5481.8177602646101</c:v>
                </c:pt>
                <c:pt idx="13">
                  <c:v>5411.0925166853203</c:v>
                </c:pt>
                <c:pt idx="14">
                  <c:v>5537.0523527452697</c:v>
                </c:pt>
                <c:pt idx="15">
                  <c:v>5900.5322485751303</c:v>
                </c:pt>
                <c:pt idx="16">
                  <c:v>5555.0148946501904</c:v>
                </c:pt>
                <c:pt idx="17">
                  <c:v>5483.2755089161701</c:v>
                </c:pt>
                <c:pt idx="18">
                  <c:v>5312.7407574424496</c:v>
                </c:pt>
                <c:pt idx="19">
                  <c:v>5309.9894445374803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CDC-4495-B718-1DFD919477F5}"/>
            </c:ext>
          </c:extLst>
        </c:ser>
        <c:ser>
          <c:idx val="12"/>
          <c:order val="12"/>
          <c:tx>
            <c:strRef>
              <c:f>Market!$A$14</c:f>
              <c:strCache>
                <c:ptCount val="1"/>
                <c:pt idx="0">
                  <c:v>EE Bin 11 No Opt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Market!$C$1:$V$1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Market!$C$14:$V$14</c:f>
              <c:numCache>
                <c:formatCode>General</c:formatCode>
                <c:ptCount val="20"/>
                <c:pt idx="0">
                  <c:v>3843.6266299846102</c:v>
                </c:pt>
                <c:pt idx="1">
                  <c:v>3626.1391690022601</c:v>
                </c:pt>
                <c:pt idx="2">
                  <c:v>3851.0309953986002</c:v>
                </c:pt>
                <c:pt idx="3">
                  <c:v>3880.2826412795798</c:v>
                </c:pt>
                <c:pt idx="4">
                  <c:v>4135.89897857907</c:v>
                </c:pt>
                <c:pt idx="5">
                  <c:v>4341.5420347989702</c:v>
                </c:pt>
                <c:pt idx="6">
                  <c:v>4973.1114604968598</c:v>
                </c:pt>
                <c:pt idx="7">
                  <c:v>5218.8936546416999</c:v>
                </c:pt>
                <c:pt idx="8">
                  <c:v>5647.9719824779004</c:v>
                </c:pt>
                <c:pt idx="9">
                  <c:v>5885.5432252754399</c:v>
                </c:pt>
                <c:pt idx="10">
                  <c:v>6208.6631202406697</c:v>
                </c:pt>
                <c:pt idx="11">
                  <c:v>6406.9987157776704</c:v>
                </c:pt>
                <c:pt idx="12">
                  <c:v>6552.94176014801</c:v>
                </c:pt>
                <c:pt idx="13">
                  <c:v>6541.9070831191802</c:v>
                </c:pt>
                <c:pt idx="14">
                  <c:v>6677.7947824007397</c:v>
                </c:pt>
                <c:pt idx="15">
                  <c:v>6900.2931575653702</c:v>
                </c:pt>
                <c:pt idx="16">
                  <c:v>6690.6324008049096</c:v>
                </c:pt>
                <c:pt idx="17">
                  <c:v>6678.7647421972297</c:v>
                </c:pt>
                <c:pt idx="18">
                  <c:v>6694.1937881900103</c:v>
                </c:pt>
                <c:pt idx="19">
                  <c:v>6699.8264111202498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CDC-4495-B718-1DFD919477F5}"/>
            </c:ext>
          </c:extLst>
        </c:ser>
        <c:ser>
          <c:idx val="13"/>
          <c:order val="13"/>
          <c:tx>
            <c:strRef>
              <c:f>Market!$A$15</c:f>
              <c:strCache>
                <c:ptCount val="1"/>
                <c:pt idx="0">
                  <c:v>EE Bin 11 After Opt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Market!$C$1:$V$1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Market!$C$15:$V$15</c:f>
              <c:numCache>
                <c:formatCode>General</c:formatCode>
                <c:ptCount val="20"/>
                <c:pt idx="0">
                  <c:v>3843.6266299846102</c:v>
                </c:pt>
                <c:pt idx="1">
                  <c:v>3622.3091787984099</c:v>
                </c:pt>
                <c:pt idx="2">
                  <c:v>3824.3267218600799</c:v>
                </c:pt>
                <c:pt idx="3">
                  <c:v>3861.8483726760801</c:v>
                </c:pt>
                <c:pt idx="4">
                  <c:v>4123.4332294101396</c:v>
                </c:pt>
                <c:pt idx="5">
                  <c:v>4338.2216819562</c:v>
                </c:pt>
                <c:pt idx="6">
                  <c:v>4986.4432749245798</c:v>
                </c:pt>
                <c:pt idx="7">
                  <c:v>5237.4565600564201</c:v>
                </c:pt>
                <c:pt idx="8">
                  <c:v>5665.1423645872501</c:v>
                </c:pt>
                <c:pt idx="9">
                  <c:v>5897.9973313590899</c:v>
                </c:pt>
                <c:pt idx="10">
                  <c:v>6217.87993715213</c:v>
                </c:pt>
                <c:pt idx="11">
                  <c:v>6415.5321968428698</c:v>
                </c:pt>
                <c:pt idx="12">
                  <c:v>6543.14549944808</c:v>
                </c:pt>
                <c:pt idx="13">
                  <c:v>6530.11889437635</c:v>
                </c:pt>
                <c:pt idx="14">
                  <c:v>6669.0086750967002</c:v>
                </c:pt>
                <c:pt idx="15">
                  <c:v>6893.0062922446796</c:v>
                </c:pt>
                <c:pt idx="16">
                  <c:v>6631.85132780396</c:v>
                </c:pt>
                <c:pt idx="17">
                  <c:v>6601.1234496556499</c:v>
                </c:pt>
                <c:pt idx="18">
                  <c:v>6625.4800639806099</c:v>
                </c:pt>
                <c:pt idx="19">
                  <c:v>6634.8523724874103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CDC-4495-B718-1DFD919477F5}"/>
            </c:ext>
          </c:extLst>
        </c:ser>
        <c:ser>
          <c:idx val="14"/>
          <c:order val="14"/>
          <c:tx>
            <c:strRef>
              <c:f>Market!$A$16</c:f>
              <c:strCache>
                <c:ptCount val="1"/>
                <c:pt idx="0">
                  <c:v>Aggressive Emission Reduction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Market!$C$1:$V$1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Market!$C$16:$V$16</c:f>
              <c:numCache>
                <c:formatCode>General</c:formatCode>
                <c:ptCount val="20"/>
                <c:pt idx="0">
                  <c:v>4163.7312491018802</c:v>
                </c:pt>
                <c:pt idx="1">
                  <c:v>4144.0936599916204</c:v>
                </c:pt>
                <c:pt idx="2">
                  <c:v>4542.3043169736502</c:v>
                </c:pt>
                <c:pt idx="3">
                  <c:v>4795.0874281839297</c:v>
                </c:pt>
                <c:pt idx="4">
                  <c:v>5167.2049833536403</c:v>
                </c:pt>
                <c:pt idx="5">
                  <c:v>4690.2764871097897</c:v>
                </c:pt>
                <c:pt idx="6">
                  <c:v>4661.4675082345702</c:v>
                </c:pt>
                <c:pt idx="7">
                  <c:v>4666.5954519672096</c:v>
                </c:pt>
                <c:pt idx="8">
                  <c:v>5231.3684447342903</c:v>
                </c:pt>
                <c:pt idx="9">
                  <c:v>5299.1655988498396</c:v>
                </c:pt>
                <c:pt idx="10">
                  <c:v>5584.5691407755603</c:v>
                </c:pt>
                <c:pt idx="11">
                  <c:v>5703.0372086969101</c:v>
                </c:pt>
                <c:pt idx="12">
                  <c:v>6032.1028493879103</c:v>
                </c:pt>
                <c:pt idx="13">
                  <c:v>5869.5854387543404</c:v>
                </c:pt>
                <c:pt idx="14">
                  <c:v>6220.3101466281396</c:v>
                </c:pt>
                <c:pt idx="15">
                  <c:v>6354.3901641341499</c:v>
                </c:pt>
                <c:pt idx="16">
                  <c:v>6250.5905754185997</c:v>
                </c:pt>
                <c:pt idx="17">
                  <c:v>5994.37630877416</c:v>
                </c:pt>
                <c:pt idx="18">
                  <c:v>5923.0735334823903</c:v>
                </c:pt>
                <c:pt idx="19">
                  <c:v>5652.4418634923904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CDC-4495-B718-1DFD91947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7853616"/>
        <c:axId val="1670699152"/>
      </c:lineChart>
      <c:catAx>
        <c:axId val="173785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699152"/>
        <c:crosses val="autoZero"/>
        <c:auto val="1"/>
        <c:lblAlgn val="ctr"/>
        <c:lblOffset val="100"/>
        <c:noMultiLvlLbl val="0"/>
      </c:catAx>
      <c:valAx>
        <c:axId val="167069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85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1704973</xdr:colOff>
      <xdr:row>17</xdr:row>
      <xdr:rowOff>9524</xdr:rowOff>
    </xdr:from>
    <xdr:to>
      <xdr:col>11</xdr:col>
      <xdr:colOff>428624</xdr:colOff>
      <xdr:row>45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9297B1-B362-41B1-8F10-E52F06425D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561974</xdr:colOff>
      <xdr:row>17</xdr:row>
      <xdr:rowOff>14286</xdr:rowOff>
    </xdr:from>
    <xdr:to>
      <xdr:col>16</xdr:col>
      <xdr:colOff>247649</xdr:colOff>
      <xdr:row>44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B2607F-35E2-42DE-8730-658972006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16</xdr:row>
      <xdr:rowOff>100011</xdr:rowOff>
    </xdr:from>
    <xdr:to>
      <xdr:col>17</xdr:col>
      <xdr:colOff>76199</xdr:colOff>
      <xdr:row>46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193042-2FB7-4FF4-9422-8AEA0ED56B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100011</xdr:rowOff>
    </xdr:from>
    <xdr:to>
      <xdr:col>15</xdr:col>
      <xdr:colOff>352424</xdr:colOff>
      <xdr:row>47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3702F8-7043-427F-84E3-F7BF8D5A2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6</xdr:row>
      <xdr:rowOff>176212</xdr:rowOff>
    </xdr:from>
    <xdr:to>
      <xdr:col>15</xdr:col>
      <xdr:colOff>523875</xdr:colOff>
      <xdr:row>33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432ED6-B34F-4A1E-A7B2-C2060A2A1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80961</xdr:colOff>
      <xdr:row>4</xdr:row>
      <xdr:rowOff>80961</xdr:rowOff>
    </xdr:from>
    <xdr:to>
      <xdr:col>17</xdr:col>
      <xdr:colOff>85724</xdr:colOff>
      <xdr:row>33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0A76F7-2C37-4799-81D1-A72DCF18C9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252412</xdr:colOff>
      <xdr:row>5</xdr:row>
      <xdr:rowOff>52385</xdr:rowOff>
    </xdr:from>
    <xdr:to>
      <xdr:col>15</xdr:col>
      <xdr:colOff>571500</xdr:colOff>
      <xdr:row>33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734B3D-A18C-4DAE-A937-ADC8753FF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5</xdr:row>
      <xdr:rowOff>152400</xdr:rowOff>
    </xdr:from>
    <xdr:to>
      <xdr:col>14</xdr:col>
      <xdr:colOff>95249</xdr:colOff>
      <xdr:row>27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531F44-82F2-4BE1-BA12-E61F6C5253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304799</xdr:colOff>
      <xdr:row>6</xdr:row>
      <xdr:rowOff>171450</xdr:rowOff>
    </xdr:from>
    <xdr:to>
      <xdr:col>20</xdr:col>
      <xdr:colOff>142874</xdr:colOff>
      <xdr:row>30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16CC55-FB59-470B-A246-03BD304AE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PMStudies\Scenarios\PTD\RPM%20Output%20-%20PTD%20Partial%20Decar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"/>
      <sheetName val="Renewable Build"/>
      <sheetName val="Renewable Curtailment"/>
      <sheetName val="Hydro"/>
      <sheetName val="DR"/>
      <sheetName val="Thermal Build"/>
      <sheetName val="Storage"/>
      <sheetName val="GHG"/>
      <sheetName val="Bills"/>
      <sheetName val="Market"/>
      <sheetName val="Electricity Price"/>
      <sheetName val="Part PTD"/>
      <sheetName val="Baselin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2022</v>
          </cell>
          <cell r="C1">
            <v>2023</v>
          </cell>
          <cell r="D1">
            <v>2024</v>
          </cell>
          <cell r="E1">
            <v>2025</v>
          </cell>
          <cell r="F1">
            <v>2026</v>
          </cell>
          <cell r="G1">
            <v>2027</v>
          </cell>
          <cell r="H1">
            <v>2028</v>
          </cell>
          <cell r="I1">
            <v>2029</v>
          </cell>
          <cell r="J1">
            <v>2030</v>
          </cell>
          <cell r="K1">
            <v>2031</v>
          </cell>
          <cell r="L1">
            <v>2032</v>
          </cell>
          <cell r="M1">
            <v>2033</v>
          </cell>
          <cell r="N1">
            <v>2034</v>
          </cell>
          <cell r="O1">
            <v>2035</v>
          </cell>
          <cell r="P1">
            <v>2036</v>
          </cell>
          <cell r="Q1">
            <v>2037</v>
          </cell>
          <cell r="R1">
            <v>2038</v>
          </cell>
          <cell r="S1">
            <v>2039</v>
          </cell>
          <cell r="T1">
            <v>2040</v>
          </cell>
          <cell r="U1">
            <v>2041</v>
          </cell>
        </row>
        <row r="2">
          <cell r="A2" t="str">
            <v xml:space="preserve">Baseline 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</row>
        <row r="3">
          <cell r="A3" t="str">
            <v>Early Coal Retirement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A5" t="str">
            <v>Aggressive Emission Reduction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300</v>
          </cell>
          <cell r="S5">
            <v>300</v>
          </cell>
          <cell r="T5">
            <v>800</v>
          </cell>
          <cell r="U5">
            <v>800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hn Ollis" id="{18AD2E26-742C-4788-9F61-47B72A1A813D}" userId="S::JOllis@NWCouncil.org::f5e82348-4b79-4830-8d09-43f76ca4842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4" dT="2022-02-07T20:07:05.19" personId="{18AD2E26-742C-4788-9F61-47B72A1A813D}" id="{CE1F2A39-70DC-41FF-8E17-2555C438953F}">
    <text>Fixed EE at Bin 11 and did not spend much time optimizing other resources after fixing bin</text>
  </threadedComment>
  <threadedComment ref="A15" dT="2022-02-07T20:07:28.54" personId="{18AD2E26-742C-4788-9F61-47B72A1A813D}" id="{5E369C35-75A6-4759-B0D4-E605139BD3AE}">
    <text>Fixed EE at Bin 11 and optimized other resources after fixing bin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6" dT="2022-02-07T20:05:16.47" personId="{18AD2E26-742C-4788-9F61-47B72A1A813D}" id="{D243F3B8-BA41-4BFA-A590-8C231ECFB573}">
    <text>This contained a rebinning exercise that produced a result that would very likely have been robust through all the other sensitivities.  Those runs were not completed due to lack of time.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Relationship Id="rId4" Type="http://schemas.microsoft.com/office/2017/10/relationships/threadedComment" Target="../threadedComments/threadedComment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286EC-6128-4EBF-8780-7739F3E76A2E}">
  <dimension ref="A1:B12"/>
  <sheetViews>
    <sheetView tabSelected="1" workbookViewId="0">
      <selection activeCell="C12" sqref="C12"/>
    </sheetView>
  </sheetViews>
  <sheetFormatPr defaultRowHeight="15" x14ac:dyDescent="0.25"/>
  <cols>
    <col min="1" max="1" width="3.7109375" customWidth="1"/>
  </cols>
  <sheetData>
    <row r="1" spans="1:2" x14ac:dyDescent="0.25">
      <c r="A1" s="14" t="s">
        <v>34</v>
      </c>
    </row>
    <row r="3" spans="1:2" x14ac:dyDescent="0.25">
      <c r="A3" t="s">
        <v>32</v>
      </c>
    </row>
    <row r="5" spans="1:2" x14ac:dyDescent="0.25">
      <c r="A5" s="14" t="s">
        <v>28</v>
      </c>
    </row>
    <row r="6" spans="1:2" x14ac:dyDescent="0.25">
      <c r="A6" s="10"/>
    </row>
    <row r="7" spans="1:2" x14ac:dyDescent="0.25">
      <c r="A7" t="s">
        <v>29</v>
      </c>
      <c r="B7" s="13" t="s">
        <v>23</v>
      </c>
    </row>
    <row r="8" spans="1:2" x14ac:dyDescent="0.25">
      <c r="B8" s="12" t="s">
        <v>24</v>
      </c>
    </row>
    <row r="9" spans="1:2" x14ac:dyDescent="0.25">
      <c r="B9" s="12"/>
    </row>
    <row r="10" spans="1:2" x14ac:dyDescent="0.25">
      <c r="A10" t="s">
        <v>29</v>
      </c>
      <c r="B10" s="13" t="s">
        <v>30</v>
      </c>
    </row>
    <row r="11" spans="1:2" x14ac:dyDescent="0.25">
      <c r="B11" s="15" t="s">
        <v>31</v>
      </c>
    </row>
    <row r="12" spans="1:2" x14ac:dyDescent="0.25">
      <c r="B12" s="15" t="s">
        <v>33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92838-2397-4DF1-B63E-240DB18E84B5}">
  <dimension ref="A1:V42"/>
  <sheetViews>
    <sheetView workbookViewId="0">
      <selection activeCell="B19" sqref="B19"/>
    </sheetView>
  </sheetViews>
  <sheetFormatPr defaultRowHeight="15" x14ac:dyDescent="0.25"/>
  <cols>
    <col min="1" max="1" width="28.42578125" bestFit="1" customWidth="1"/>
    <col min="2" max="2" width="28.42578125" customWidth="1"/>
  </cols>
  <sheetData>
    <row r="1" spans="1:22" x14ac:dyDescent="0.25">
      <c r="A1" s="4" t="s">
        <v>16</v>
      </c>
      <c r="B1" s="4" t="s">
        <v>17</v>
      </c>
      <c r="C1">
        <v>2022</v>
      </c>
      <c r="D1">
        <v>2023</v>
      </c>
      <c r="E1">
        <v>2024</v>
      </c>
      <c r="F1">
        <v>2025</v>
      </c>
      <c r="G1">
        <v>2026</v>
      </c>
      <c r="H1">
        <v>2027</v>
      </c>
      <c r="I1">
        <v>2028</v>
      </c>
      <c r="J1">
        <v>2029</v>
      </c>
      <c r="K1">
        <v>2030</v>
      </c>
      <c r="L1">
        <v>2031</v>
      </c>
      <c r="M1">
        <v>2032</v>
      </c>
      <c r="N1">
        <v>2033</v>
      </c>
      <c r="O1">
        <v>2034</v>
      </c>
      <c r="P1">
        <v>2035</v>
      </c>
      <c r="Q1">
        <v>2036</v>
      </c>
      <c r="R1">
        <v>2037</v>
      </c>
      <c r="S1">
        <v>2038</v>
      </c>
      <c r="T1">
        <v>2039</v>
      </c>
      <c r="U1">
        <v>2040</v>
      </c>
      <c r="V1">
        <v>2041</v>
      </c>
    </row>
    <row r="2" spans="1:22" x14ac:dyDescent="0.25">
      <c r="A2" t="str">
        <f>EE!A2</f>
        <v xml:space="preserve">Baseline </v>
      </c>
      <c r="C2" s="2">
        <v>3832.4121775652802</v>
      </c>
      <c r="D2" s="2">
        <v>3586.4702313236198</v>
      </c>
      <c r="E2" s="2">
        <v>3761.4901817989999</v>
      </c>
      <c r="F2" s="2">
        <v>3685.9773228696899</v>
      </c>
      <c r="G2" s="2">
        <v>3814.1371742439501</v>
      </c>
      <c r="H2" s="2">
        <v>3876.0073734105899</v>
      </c>
      <c r="I2" s="2">
        <v>4344.4858336276202</v>
      </c>
      <c r="J2" s="2">
        <v>4405.37141411422</v>
      </c>
      <c r="K2" s="2">
        <v>4679.43001491014</v>
      </c>
      <c r="L2" s="2">
        <v>4777.2009158513401</v>
      </c>
      <c r="M2" s="2">
        <v>5082.4630736709496</v>
      </c>
      <c r="N2" s="2">
        <v>5153.17563486159</v>
      </c>
      <c r="O2" s="2">
        <v>5253.1846762587202</v>
      </c>
      <c r="P2" s="2">
        <v>5145.5483795680802</v>
      </c>
      <c r="Q2" s="2">
        <v>5424.0335185519498</v>
      </c>
      <c r="R2" s="2">
        <v>5833.4798923567496</v>
      </c>
      <c r="S2" s="2">
        <v>5467.6669992663001</v>
      </c>
      <c r="T2" s="2">
        <v>5417.5461369117802</v>
      </c>
      <c r="U2" s="2">
        <v>5422.5033317424204</v>
      </c>
      <c r="V2" s="2">
        <v>5321.6049160356597</v>
      </c>
    </row>
    <row r="3" spans="1:22" x14ac:dyDescent="0.25">
      <c r="A3" t="str">
        <f>EE!A3</f>
        <v>Early Coal Retirement</v>
      </c>
      <c r="B3" t="str">
        <f>EE!B3</f>
        <v>Early Coal Retirement</v>
      </c>
      <c r="C3" s="2">
        <v>4256.6896485809302</v>
      </c>
      <c r="D3" s="2">
        <v>4236.5928064126902</v>
      </c>
      <c r="E3" s="2">
        <v>4437.8299130749301</v>
      </c>
      <c r="F3" s="2">
        <v>4597.3602543564903</v>
      </c>
      <c r="G3" s="2">
        <v>4692.3810039262798</v>
      </c>
      <c r="H3" s="2">
        <v>3929.3339385029599</v>
      </c>
      <c r="I3" s="2">
        <v>3609.1742642634599</v>
      </c>
      <c r="J3" s="2">
        <v>3703.63456602717</v>
      </c>
      <c r="K3" s="2">
        <v>4136.9793960008101</v>
      </c>
      <c r="L3" s="2">
        <v>4275.9828429142099</v>
      </c>
      <c r="M3" s="2">
        <v>4268.1292829705199</v>
      </c>
      <c r="N3" s="2">
        <v>4277.6918845590999</v>
      </c>
      <c r="O3" s="2">
        <v>4312.0061495862701</v>
      </c>
      <c r="P3" s="2">
        <v>4254.9857226727199</v>
      </c>
      <c r="Q3" s="2">
        <v>4299.5981933828598</v>
      </c>
      <c r="R3" s="2">
        <v>4721.4117977852102</v>
      </c>
      <c r="S3" s="2">
        <v>4547.13052793729</v>
      </c>
      <c r="T3" s="2">
        <v>4446.5311061400198</v>
      </c>
      <c r="U3" s="2">
        <v>4176.0899247012503</v>
      </c>
      <c r="V3" s="2">
        <v>4234.79765570983</v>
      </c>
    </row>
    <row r="4" spans="1:22" x14ac:dyDescent="0.25">
      <c r="A4" t="str">
        <f>EE!A4</f>
        <v>Early Coal Retirement - No New Gas</v>
      </c>
      <c r="B4" t="str">
        <f>EE!B4</f>
        <v>Early Coal Retirement</v>
      </c>
      <c r="C4">
        <v>4271.4690000000001</v>
      </c>
      <c r="D4">
        <v>4344.0240000000003</v>
      </c>
      <c r="E4">
        <v>4599.3040000000001</v>
      </c>
      <c r="F4">
        <v>4774.4970000000003</v>
      </c>
      <c r="G4">
        <v>4924.6030000000001</v>
      </c>
      <c r="H4">
        <v>4251.7619999999997</v>
      </c>
      <c r="I4">
        <v>4035.78</v>
      </c>
      <c r="J4">
        <v>4159.0370000000003</v>
      </c>
      <c r="K4">
        <v>4605.8879999999999</v>
      </c>
      <c r="L4">
        <v>4743.076</v>
      </c>
      <c r="M4">
        <v>4792.6670000000004</v>
      </c>
      <c r="N4">
        <v>4888.6689999999999</v>
      </c>
      <c r="O4">
        <v>4852.277</v>
      </c>
      <c r="P4">
        <v>4765.2690000000002</v>
      </c>
      <c r="Q4">
        <v>4803.3069999999998</v>
      </c>
      <c r="R4">
        <v>5209.0969999999998</v>
      </c>
      <c r="S4">
        <v>5007.5810000000001</v>
      </c>
      <c r="T4">
        <v>4908.951</v>
      </c>
      <c r="U4">
        <v>4672.9679999999998</v>
      </c>
      <c r="V4">
        <v>4675.8739999999998</v>
      </c>
    </row>
    <row r="5" spans="1:22" x14ac:dyDescent="0.25">
      <c r="A5" t="str">
        <f>EE!A5</f>
        <v>No Emissions-Related Portfolio Costs</v>
      </c>
      <c r="B5" t="str">
        <f>EE!B5</f>
        <v>Greenhouse Gas Cost Tipping Points</v>
      </c>
      <c r="C5">
        <v>4881.2780343438499</v>
      </c>
      <c r="D5">
        <v>4728.0013598571204</v>
      </c>
      <c r="E5">
        <v>4619.9852299887698</v>
      </c>
      <c r="F5">
        <v>4644.5223533724402</v>
      </c>
      <c r="G5">
        <v>4857.4202152552098</v>
      </c>
      <c r="H5">
        <v>4956.2797669893398</v>
      </c>
      <c r="I5">
        <v>5039.5701636208196</v>
      </c>
      <c r="J5">
        <v>5104.5047650574797</v>
      </c>
      <c r="K5">
        <v>5526.9801807635404</v>
      </c>
      <c r="L5">
        <v>5269.6534374230996</v>
      </c>
      <c r="M5">
        <v>5065.4990704027796</v>
      </c>
      <c r="N5">
        <v>5051.56466762326</v>
      </c>
      <c r="O5">
        <v>4874.5494016967295</v>
      </c>
      <c r="P5">
        <v>4606.5657753810701</v>
      </c>
      <c r="Q5">
        <v>4504.5091004939604</v>
      </c>
      <c r="R5">
        <v>4732.44151036124</v>
      </c>
      <c r="S5">
        <v>4269.83101098918</v>
      </c>
      <c r="T5">
        <v>4026.1497213779098</v>
      </c>
      <c r="U5">
        <v>3801.4847797635998</v>
      </c>
      <c r="V5">
        <v>3701.2542807137102</v>
      </c>
    </row>
    <row r="6" spans="1:22" x14ac:dyDescent="0.25">
      <c r="A6" t="str">
        <f>EE!A6</f>
        <v>GHG Reducing DR</v>
      </c>
      <c r="B6" t="str">
        <f>EE!B6</f>
        <v>Greenhouse Gas Cost Tipping Points</v>
      </c>
      <c r="C6">
        <v>3835.64</v>
      </c>
      <c r="D6">
        <v>3595.0650000000001</v>
      </c>
      <c r="E6">
        <v>3776.6030000000001</v>
      </c>
      <c r="F6">
        <v>3707.3139999999999</v>
      </c>
      <c r="G6">
        <v>3841.8220000000001</v>
      </c>
      <c r="H6">
        <v>3906.393</v>
      </c>
      <c r="I6">
        <v>4375.4160000000002</v>
      </c>
      <c r="J6">
        <v>4435.7370000000001</v>
      </c>
      <c r="K6">
        <v>4707.2420000000002</v>
      </c>
      <c r="L6">
        <v>4803.9179999999997</v>
      </c>
      <c r="M6">
        <v>5107.16</v>
      </c>
      <c r="N6">
        <v>5180.22</v>
      </c>
      <c r="O6">
        <v>5282.5789999999997</v>
      </c>
      <c r="P6">
        <v>5174.4660000000003</v>
      </c>
      <c r="Q6">
        <v>5451.1940000000004</v>
      </c>
      <c r="R6">
        <v>5857.51</v>
      </c>
      <c r="S6">
        <v>5496.8140000000003</v>
      </c>
      <c r="T6">
        <v>5448.6120000000001</v>
      </c>
      <c r="U6">
        <v>5454.3940000000002</v>
      </c>
      <c r="V6">
        <v>5355.1710000000003</v>
      </c>
    </row>
    <row r="7" spans="1:22" x14ac:dyDescent="0.25">
      <c r="A7" t="str">
        <f>EE!A7</f>
        <v>Emissions-Based Dispatch</v>
      </c>
      <c r="B7" t="str">
        <f>EE!B7</f>
        <v>Greenhouse Gas Cost Tipping Points</v>
      </c>
      <c r="C7">
        <v>3119.0536437144601</v>
      </c>
      <c r="D7">
        <v>2760.6180131309102</v>
      </c>
      <c r="E7">
        <v>2701.2278859225198</v>
      </c>
      <c r="F7">
        <v>2813.5649560133002</v>
      </c>
      <c r="G7">
        <v>3113.9473816759601</v>
      </c>
      <c r="H7">
        <v>2872.5293748004701</v>
      </c>
      <c r="I7">
        <v>3129.7095215977802</v>
      </c>
      <c r="J7">
        <v>3366.5435665072901</v>
      </c>
      <c r="K7">
        <v>3976.54886411501</v>
      </c>
      <c r="L7">
        <v>3980.31106997605</v>
      </c>
      <c r="M7">
        <v>3992.6897360841799</v>
      </c>
      <c r="N7">
        <v>4172.9483610948</v>
      </c>
      <c r="O7">
        <v>3896.93368779407</v>
      </c>
      <c r="P7">
        <v>3918.2316555595899</v>
      </c>
      <c r="Q7">
        <v>4081.7253718635302</v>
      </c>
      <c r="R7">
        <v>4628.4156864956603</v>
      </c>
      <c r="S7">
        <v>4578.7191717823898</v>
      </c>
      <c r="T7">
        <v>4658.7919726383598</v>
      </c>
      <c r="U7">
        <v>4112.1724454327896</v>
      </c>
      <c r="V7">
        <v>4303.9247329646096</v>
      </c>
    </row>
    <row r="8" spans="1:22" x14ac:dyDescent="0.25">
      <c r="A8" t="str">
        <f>EE!A8</f>
        <v>No Gas Build Limit</v>
      </c>
      <c r="B8" t="str">
        <f>EE!B8</f>
        <v>Greenhouse Gas Cost Tipping Points</v>
      </c>
      <c r="C8">
        <v>4895.00240444869</v>
      </c>
      <c r="D8">
        <v>4810.0178974836999</v>
      </c>
      <c r="E8">
        <v>4744.7968176040204</v>
      </c>
      <c r="F8">
        <v>4844.54020987082</v>
      </c>
      <c r="G8">
        <v>5149.8333660897397</v>
      </c>
      <c r="H8">
        <v>5275.0853834581303</v>
      </c>
      <c r="I8">
        <v>5404.11563630003</v>
      </c>
      <c r="J8">
        <v>5527.37766409506</v>
      </c>
      <c r="K8">
        <v>5967.0862369024599</v>
      </c>
      <c r="L8">
        <v>5793.8419764480004</v>
      </c>
      <c r="M8">
        <v>5754.4591721699198</v>
      </c>
      <c r="N8">
        <v>5775.29855254228</v>
      </c>
      <c r="O8">
        <v>5573.0163942788004</v>
      </c>
      <c r="P8">
        <v>5309.9110878067204</v>
      </c>
      <c r="Q8">
        <v>5220.6189283365102</v>
      </c>
      <c r="R8">
        <v>5440.8815797387297</v>
      </c>
      <c r="S8">
        <v>5025.8266671496604</v>
      </c>
      <c r="T8">
        <v>4828.5188079527998</v>
      </c>
      <c r="U8">
        <v>4633.1274378261896</v>
      </c>
      <c r="V8">
        <v>4521.2603537421901</v>
      </c>
    </row>
    <row r="9" spans="1:22" x14ac:dyDescent="0.25">
      <c r="A9" t="str">
        <f>EE!A9</f>
        <v>No Gas Limit No SCC</v>
      </c>
      <c r="B9" t="str">
        <f>EE!B9</f>
        <v>Greenhouse Gas Cost Tipping Points</v>
      </c>
      <c r="C9">
        <v>4881.2780343438499</v>
      </c>
      <c r="D9">
        <v>4728.0013598571204</v>
      </c>
      <c r="E9">
        <v>4619.9852299887698</v>
      </c>
      <c r="F9">
        <v>4644.5223533724402</v>
      </c>
      <c r="G9">
        <v>4857.4202152552098</v>
      </c>
      <c r="H9">
        <v>4956.2797669893398</v>
      </c>
      <c r="I9">
        <v>5039.5701636208196</v>
      </c>
      <c r="J9">
        <v>5104.5047650574797</v>
      </c>
      <c r="K9">
        <v>5526.9801807635404</v>
      </c>
      <c r="L9">
        <v>5269.6534374230996</v>
      </c>
      <c r="M9">
        <v>5065.4990704027796</v>
      </c>
      <c r="N9">
        <v>5051.56466762326</v>
      </c>
      <c r="O9">
        <v>4874.5494016967295</v>
      </c>
      <c r="P9">
        <v>4606.5657753810701</v>
      </c>
      <c r="Q9">
        <v>4504.5091004939604</v>
      </c>
      <c r="R9">
        <v>4732.44151036124</v>
      </c>
      <c r="S9">
        <v>4269.83101098918</v>
      </c>
      <c r="T9">
        <v>4026.1497213779098</v>
      </c>
      <c r="U9">
        <v>3801.4847797635998</v>
      </c>
      <c r="V9">
        <v>3701.2542807137102</v>
      </c>
    </row>
    <row r="10" spans="1:22" x14ac:dyDescent="0.25">
      <c r="A10" t="str">
        <f>EE!A10</f>
        <v>Limited Markets</v>
      </c>
      <c r="B10" t="str">
        <f>EE!B10</f>
        <v>Organized/Limited Markets for Energy and Capacity</v>
      </c>
      <c r="C10">
        <v>5614.4907637627202</v>
      </c>
      <c r="D10">
        <v>5486.1989309146002</v>
      </c>
      <c r="E10">
        <v>5356.6452143156703</v>
      </c>
      <c r="F10">
        <v>5461.4630111688703</v>
      </c>
      <c r="G10">
        <v>5724.7053039578404</v>
      </c>
      <c r="H10">
        <v>5764.4310098696697</v>
      </c>
      <c r="I10">
        <v>5703.6350384951002</v>
      </c>
      <c r="J10">
        <v>5891.3556853448499</v>
      </c>
      <c r="K10">
        <v>6210.4975125866604</v>
      </c>
      <c r="L10">
        <v>6139.1269350258199</v>
      </c>
      <c r="M10">
        <v>6010.3023345197998</v>
      </c>
      <c r="N10">
        <v>5876.2545338156997</v>
      </c>
      <c r="O10">
        <v>5760.5073498553102</v>
      </c>
      <c r="P10">
        <v>5471.4036533067201</v>
      </c>
      <c r="Q10">
        <v>5308.5045497438196</v>
      </c>
      <c r="R10">
        <v>5567.8374263877204</v>
      </c>
      <c r="S10">
        <v>5053.4899019925297</v>
      </c>
      <c r="T10">
        <v>4808.8970858325301</v>
      </c>
      <c r="U10">
        <v>4329.7786525360198</v>
      </c>
      <c r="V10">
        <v>4232.2304817750201</v>
      </c>
    </row>
    <row r="11" spans="1:22" x14ac:dyDescent="0.25">
      <c r="A11" t="str">
        <f>EE!A11</f>
        <v>Organized Markets</v>
      </c>
      <c r="B11" t="str">
        <f>EE!B11</f>
        <v>Organized/Limited Markets for Energy and Capacity</v>
      </c>
      <c r="C11">
        <v>5167.9593760734097</v>
      </c>
      <c r="D11">
        <v>5341.1676070839803</v>
      </c>
      <c r="E11">
        <v>5479.6981225875297</v>
      </c>
      <c r="F11">
        <v>5413.0222512262699</v>
      </c>
      <c r="G11">
        <v>5756.6815388799196</v>
      </c>
      <c r="H11">
        <v>6102.6470364663001</v>
      </c>
      <c r="I11">
        <v>6046.2179491315201</v>
      </c>
      <c r="J11">
        <v>6306.4844361627802</v>
      </c>
      <c r="K11">
        <v>6419.7806860041301</v>
      </c>
      <c r="L11">
        <v>5982.8381811072204</v>
      </c>
      <c r="M11">
        <v>5727.1424003489901</v>
      </c>
      <c r="N11">
        <v>5827.67305798294</v>
      </c>
      <c r="O11">
        <v>5629.3317597207497</v>
      </c>
      <c r="P11">
        <v>5476.9661115942999</v>
      </c>
      <c r="Q11">
        <v>5029.3094251668299</v>
      </c>
      <c r="R11">
        <v>5324.2886820609701</v>
      </c>
      <c r="S11">
        <v>4860.8824018148898</v>
      </c>
      <c r="T11">
        <v>4812.8274083688002</v>
      </c>
      <c r="U11">
        <v>3863.95352603734</v>
      </c>
      <c r="V11">
        <v>3693.18338289762</v>
      </c>
    </row>
    <row r="12" spans="1:22" x14ac:dyDescent="0.25">
      <c r="A12" t="str">
        <f>EE!A12</f>
        <v>No Regional Renewables</v>
      </c>
      <c r="B12" t="str">
        <f>EE!B12</f>
        <v>Robustness of EE</v>
      </c>
      <c r="C12">
        <v>3832.4121775652802</v>
      </c>
      <c r="D12">
        <v>3481.6038645120002</v>
      </c>
      <c r="E12">
        <v>3605.6908026545598</v>
      </c>
      <c r="F12">
        <v>3462.7519147657699</v>
      </c>
      <c r="G12">
        <v>3480.7347510260302</v>
      </c>
      <c r="H12">
        <v>3431.2192880461798</v>
      </c>
      <c r="I12">
        <v>3731.6256228490602</v>
      </c>
      <c r="J12">
        <v>3808.63327539886</v>
      </c>
      <c r="K12">
        <v>3934.32785215789</v>
      </c>
      <c r="L12">
        <v>4067.2290489400202</v>
      </c>
      <c r="M12">
        <v>4327.5559780932499</v>
      </c>
      <c r="N12">
        <v>4374.9228424378798</v>
      </c>
      <c r="O12">
        <v>4468.3410849433803</v>
      </c>
      <c r="P12">
        <v>4429.1504084779899</v>
      </c>
      <c r="Q12">
        <v>4523.2317973936497</v>
      </c>
      <c r="R12">
        <v>4906.2786601437901</v>
      </c>
      <c r="S12">
        <v>4142.9162144334196</v>
      </c>
      <c r="T12">
        <v>3967.5726928635399</v>
      </c>
      <c r="U12">
        <v>3943.0751654160399</v>
      </c>
      <c r="V12">
        <v>3870.3476579350099</v>
      </c>
    </row>
    <row r="13" spans="1:22" x14ac:dyDescent="0.25">
      <c r="A13" t="str">
        <f>EE!A13</f>
        <v>Increased Market Reliance</v>
      </c>
      <c r="B13" t="str">
        <f>EE!B13</f>
        <v>Change Reliance on Extra-Regional Markets</v>
      </c>
      <c r="C13">
        <v>3803.9654839316299</v>
      </c>
      <c r="D13">
        <v>3743.4417090799898</v>
      </c>
      <c r="E13">
        <v>3886.91318579167</v>
      </c>
      <c r="F13">
        <v>3988.2400891058501</v>
      </c>
      <c r="G13">
        <v>3994.39831574748</v>
      </c>
      <c r="H13">
        <v>4384.6345756642104</v>
      </c>
      <c r="I13">
        <v>4695.9865358715197</v>
      </c>
      <c r="J13">
        <v>4744.8701004069198</v>
      </c>
      <c r="K13">
        <v>5021.6053929817999</v>
      </c>
      <c r="L13">
        <v>5169.8133090061801</v>
      </c>
      <c r="M13">
        <v>5358.1133207887196</v>
      </c>
      <c r="N13">
        <v>5388.9007909474903</v>
      </c>
      <c r="O13">
        <v>5481.8177602646101</v>
      </c>
      <c r="P13">
        <v>5411.0925166853203</v>
      </c>
      <c r="Q13">
        <v>5537.0523527452697</v>
      </c>
      <c r="R13">
        <v>5900.5322485751303</v>
      </c>
      <c r="S13">
        <v>5555.0148946501904</v>
      </c>
      <c r="T13">
        <v>5483.2755089161701</v>
      </c>
      <c r="U13">
        <v>5312.7407574424496</v>
      </c>
      <c r="V13">
        <v>5309.9894445374803</v>
      </c>
    </row>
    <row r="14" spans="1:22" x14ac:dyDescent="0.25">
      <c r="A14" t="str">
        <f>EE!A14</f>
        <v>EE Bin 11 No Opt</v>
      </c>
      <c r="B14" t="str">
        <f>EE!B14</f>
        <v>Robustness of EE</v>
      </c>
      <c r="C14">
        <v>3843.6266299846102</v>
      </c>
      <c r="D14">
        <v>3626.1391690022601</v>
      </c>
      <c r="E14">
        <v>3851.0309953986002</v>
      </c>
      <c r="F14">
        <v>3880.2826412795798</v>
      </c>
      <c r="G14">
        <v>4135.89897857907</v>
      </c>
      <c r="H14">
        <v>4341.5420347989702</v>
      </c>
      <c r="I14">
        <v>4973.1114604968598</v>
      </c>
      <c r="J14">
        <v>5218.8936546416999</v>
      </c>
      <c r="K14">
        <v>5647.9719824779004</v>
      </c>
      <c r="L14">
        <v>5885.5432252754399</v>
      </c>
      <c r="M14">
        <v>6208.6631202406697</v>
      </c>
      <c r="N14">
        <v>6406.9987157776704</v>
      </c>
      <c r="O14">
        <v>6552.94176014801</v>
      </c>
      <c r="P14">
        <v>6541.9070831191802</v>
      </c>
      <c r="Q14">
        <v>6677.7947824007397</v>
      </c>
      <c r="R14">
        <v>6900.2931575653702</v>
      </c>
      <c r="S14">
        <v>6690.6324008049096</v>
      </c>
      <c r="T14">
        <v>6678.7647421972297</v>
      </c>
      <c r="U14">
        <v>6694.1937881900103</v>
      </c>
      <c r="V14">
        <v>6699.8264111202498</v>
      </c>
    </row>
    <row r="15" spans="1:22" x14ac:dyDescent="0.25">
      <c r="A15" t="str">
        <f>EE!A15</f>
        <v>EE Bin 11 After Opt</v>
      </c>
      <c r="B15" t="str">
        <f>EE!B15</f>
        <v>Robustness of EE</v>
      </c>
      <c r="C15">
        <v>3843.6266299846102</v>
      </c>
      <c r="D15">
        <v>3622.3091787984099</v>
      </c>
      <c r="E15">
        <v>3824.3267218600799</v>
      </c>
      <c r="F15">
        <v>3861.8483726760801</v>
      </c>
      <c r="G15">
        <v>4123.4332294101396</v>
      </c>
      <c r="H15">
        <v>4338.2216819562</v>
      </c>
      <c r="I15">
        <v>4986.4432749245798</v>
      </c>
      <c r="J15">
        <v>5237.4565600564201</v>
      </c>
      <c r="K15">
        <v>5665.1423645872501</v>
      </c>
      <c r="L15">
        <v>5897.9973313590899</v>
      </c>
      <c r="M15">
        <v>6217.87993715213</v>
      </c>
      <c r="N15">
        <v>6415.5321968428698</v>
      </c>
      <c r="O15">
        <v>6543.14549944808</v>
      </c>
      <c r="P15">
        <v>6530.11889437635</v>
      </c>
      <c r="Q15">
        <v>6669.0086750967002</v>
      </c>
      <c r="R15">
        <v>6893.0062922446796</v>
      </c>
      <c r="S15">
        <v>6631.85132780396</v>
      </c>
      <c r="T15">
        <v>6601.1234496556499</v>
      </c>
      <c r="U15">
        <v>6625.4800639806099</v>
      </c>
      <c r="V15">
        <v>6634.8523724874103</v>
      </c>
    </row>
    <row r="16" spans="1:22" x14ac:dyDescent="0.25">
      <c r="A16" t="str">
        <f>EE!A16</f>
        <v>Aggressive Emission Reduction</v>
      </c>
      <c r="B16" t="str">
        <f>EE!B16</f>
        <v>Paths to Decarbonization</v>
      </c>
      <c r="C16">
        <v>4163.7312491018802</v>
      </c>
      <c r="D16">
        <v>4144.0936599916204</v>
      </c>
      <c r="E16">
        <v>4542.3043169736502</v>
      </c>
      <c r="F16">
        <v>4795.0874281839297</v>
      </c>
      <c r="G16">
        <v>5167.2049833536403</v>
      </c>
      <c r="H16">
        <v>4690.2764871097897</v>
      </c>
      <c r="I16">
        <v>4661.4675082345702</v>
      </c>
      <c r="J16">
        <v>4666.5954519672096</v>
      </c>
      <c r="K16">
        <v>5231.3684447342903</v>
      </c>
      <c r="L16">
        <v>5299.1655988498396</v>
      </c>
      <c r="M16">
        <v>5584.5691407755603</v>
      </c>
      <c r="N16">
        <v>5703.0372086969101</v>
      </c>
      <c r="O16">
        <v>6032.1028493879103</v>
      </c>
      <c r="P16">
        <v>5869.5854387543404</v>
      </c>
      <c r="Q16">
        <v>6220.3101466281396</v>
      </c>
      <c r="R16">
        <v>6354.3901641341499</v>
      </c>
      <c r="S16">
        <v>6250.5905754185997</v>
      </c>
      <c r="T16">
        <v>5994.37630877416</v>
      </c>
      <c r="U16">
        <v>5923.0735334823903</v>
      </c>
      <c r="V16">
        <v>5652.4418634923904</v>
      </c>
    </row>
    <row r="23" spans="3:3" x14ac:dyDescent="0.25">
      <c r="C23" s="2"/>
    </row>
    <row r="24" spans="3:3" x14ac:dyDescent="0.25">
      <c r="C24" s="2"/>
    </row>
    <row r="25" spans="3:3" x14ac:dyDescent="0.25">
      <c r="C25" s="2"/>
    </row>
    <row r="26" spans="3:3" x14ac:dyDescent="0.25">
      <c r="C26" s="2"/>
    </row>
    <row r="27" spans="3:3" x14ac:dyDescent="0.25">
      <c r="C27" s="2"/>
    </row>
    <row r="28" spans="3:3" x14ac:dyDescent="0.25">
      <c r="C28" s="2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83AE-FB23-4EB1-8225-5A54392D51F9}">
  <dimension ref="A1:CC42"/>
  <sheetViews>
    <sheetView workbookViewId="0">
      <selection activeCell="A15" sqref="A15"/>
    </sheetView>
  </sheetViews>
  <sheetFormatPr defaultRowHeight="15" x14ac:dyDescent="0.25"/>
  <cols>
    <col min="1" max="1" width="34.5703125" bestFit="1" customWidth="1"/>
    <col min="2" max="2" width="34.5703125" customWidth="1"/>
  </cols>
  <sheetData>
    <row r="1" spans="1:22" x14ac:dyDescent="0.25">
      <c r="A1" s="4" t="s">
        <v>16</v>
      </c>
      <c r="B1" s="4" t="s">
        <v>17</v>
      </c>
    </row>
    <row r="2" spans="1:22" x14ac:dyDescent="0.25">
      <c r="C2">
        <v>2022</v>
      </c>
      <c r="D2">
        <v>2023</v>
      </c>
      <c r="E2">
        <v>2024</v>
      </c>
      <c r="F2">
        <v>2025</v>
      </c>
      <c r="G2">
        <v>2026</v>
      </c>
      <c r="H2">
        <v>2027</v>
      </c>
      <c r="I2">
        <v>2028</v>
      </c>
      <c r="J2">
        <v>2029</v>
      </c>
      <c r="K2">
        <v>2030</v>
      </c>
      <c r="L2">
        <v>2031</v>
      </c>
      <c r="M2">
        <v>2032</v>
      </c>
      <c r="N2">
        <v>2033</v>
      </c>
      <c r="O2">
        <v>2034</v>
      </c>
      <c r="P2">
        <v>2035</v>
      </c>
      <c r="Q2">
        <v>2036</v>
      </c>
      <c r="R2">
        <v>2037</v>
      </c>
      <c r="S2">
        <v>2038</v>
      </c>
      <c r="T2">
        <v>2039</v>
      </c>
      <c r="U2">
        <v>2040</v>
      </c>
      <c r="V2">
        <v>2041</v>
      </c>
    </row>
    <row r="3" spans="1:22" x14ac:dyDescent="0.25">
      <c r="A3" t="str">
        <f>EE!A2</f>
        <v xml:space="preserve">Baseline </v>
      </c>
      <c r="C3" s="7">
        <v>22.083568238554999</v>
      </c>
      <c r="D3" s="7">
        <v>20.404032438841</v>
      </c>
      <c r="E3" s="7">
        <v>21.323060665927802</v>
      </c>
      <c r="F3" s="7">
        <v>20.045010148389199</v>
      </c>
      <c r="G3" s="7">
        <v>20.204146018265298</v>
      </c>
      <c r="H3" s="7">
        <v>21.130649333536201</v>
      </c>
      <c r="I3" s="7">
        <v>19.459362875851401</v>
      </c>
      <c r="J3" s="7">
        <v>18.117197848225501</v>
      </c>
      <c r="K3" s="7">
        <v>16.922393933412199</v>
      </c>
      <c r="L3" s="7">
        <v>16.994712614790298</v>
      </c>
      <c r="M3" s="7">
        <v>18.099531904547199</v>
      </c>
      <c r="N3" s="7">
        <v>17.233915368188001</v>
      </c>
      <c r="O3" s="7">
        <v>18.2128814900781</v>
      </c>
      <c r="P3" s="7">
        <v>17.5566338860495</v>
      </c>
      <c r="Q3" s="7">
        <v>18.425582213327999</v>
      </c>
      <c r="R3" s="7">
        <v>18.442839946289698</v>
      </c>
      <c r="S3" s="7">
        <v>18.181262956248801</v>
      </c>
      <c r="T3" s="7">
        <v>18.4080521031659</v>
      </c>
      <c r="U3" s="7">
        <v>20.007393524732802</v>
      </c>
      <c r="V3" s="7">
        <v>20.080818059386502</v>
      </c>
    </row>
    <row r="4" spans="1:22" x14ac:dyDescent="0.25">
      <c r="A4" t="str">
        <f>EE!A3</f>
        <v>Early Coal Retirement</v>
      </c>
      <c r="B4" t="str">
        <f>EE!B3</f>
        <v>Early Coal Retirement</v>
      </c>
      <c r="C4" s="7">
        <v>22.724255232824198</v>
      </c>
      <c r="D4" s="7">
        <v>19.936755892662902</v>
      </c>
      <c r="E4" s="7">
        <v>18.243752257938301</v>
      </c>
      <c r="F4" s="7">
        <v>17.7217628509446</v>
      </c>
      <c r="G4" s="7">
        <v>18.4340512351482</v>
      </c>
      <c r="H4" s="7">
        <v>17.849520224088401</v>
      </c>
      <c r="I4" s="7">
        <v>10.2547545291768</v>
      </c>
      <c r="J4" s="7">
        <v>8.2319290054477499</v>
      </c>
      <c r="K4" s="7">
        <v>6.0387770000118097</v>
      </c>
      <c r="L4" s="7">
        <v>7.2338290967308998</v>
      </c>
      <c r="M4" s="7">
        <v>4.82005753980423</v>
      </c>
      <c r="N4" s="7">
        <v>5.6140142057805198</v>
      </c>
      <c r="O4" s="7">
        <v>7.10280425445014</v>
      </c>
      <c r="P4" s="7">
        <v>8.7244639694421906</v>
      </c>
      <c r="Q4" s="7">
        <v>6.5536466116846599</v>
      </c>
      <c r="R4" s="7">
        <v>6.07705014047212</v>
      </c>
      <c r="S4" s="7">
        <v>6.1909385044149401</v>
      </c>
      <c r="T4" s="7">
        <v>6.2535567536155003</v>
      </c>
      <c r="U4" s="7">
        <v>3.5904645414762699</v>
      </c>
      <c r="V4" s="7">
        <v>4.8606170528621897</v>
      </c>
    </row>
    <row r="5" spans="1:22" x14ac:dyDescent="0.25">
      <c r="A5" t="str">
        <f>EE!A4</f>
        <v>Early Coal Retirement - No New Gas</v>
      </c>
      <c r="B5" t="str">
        <f>EE!B4</f>
        <v>Early Coal Retirement</v>
      </c>
      <c r="C5" s="7">
        <v>22.8687276949995</v>
      </c>
      <c r="D5" s="7">
        <v>20.022892754520701</v>
      </c>
      <c r="E5" s="7">
        <v>18.357846150568101</v>
      </c>
      <c r="F5" s="7">
        <v>17.980538242564698</v>
      </c>
      <c r="G5" s="7">
        <v>19.5940035830574</v>
      </c>
      <c r="H5" s="7">
        <v>17.143044188508501</v>
      </c>
      <c r="I5" s="7">
        <v>10.3692633352751</v>
      </c>
      <c r="J5" s="7">
        <v>8.4298644629911905</v>
      </c>
      <c r="K5" s="7">
        <v>5.7976372337712396</v>
      </c>
      <c r="L5" s="7">
        <v>7.5322623333873802</v>
      </c>
      <c r="M5" s="7">
        <v>5.6469634688795596</v>
      </c>
      <c r="N5" s="7">
        <v>5.0270880611450899</v>
      </c>
      <c r="O5" s="7">
        <v>6.78261460046265</v>
      </c>
      <c r="P5" s="7">
        <v>7.9554837892009402</v>
      </c>
      <c r="Q5" s="7">
        <v>6.9289944779739203</v>
      </c>
      <c r="R5" s="7">
        <v>5.82912215218228</v>
      </c>
      <c r="S5" s="7">
        <v>6.2661265379978497</v>
      </c>
      <c r="T5" s="7">
        <v>4.6656809345955699</v>
      </c>
      <c r="U5" s="7">
        <v>3.2878686298241799</v>
      </c>
      <c r="V5" s="7">
        <v>4.6219112378111404</v>
      </c>
    </row>
    <row r="6" spans="1:22" x14ac:dyDescent="0.25">
      <c r="A6" t="str">
        <f>EE!A5</f>
        <v>No Emissions-Related Portfolio Costs</v>
      </c>
      <c r="B6" t="str">
        <f>EE!B5</f>
        <v>Greenhouse Gas Cost Tipping Points</v>
      </c>
      <c r="C6" s="8">
        <v>21.650097064806701</v>
      </c>
      <c r="D6" s="8">
        <v>21.088748630207601</v>
      </c>
      <c r="E6" s="8">
        <v>21.3914165101477</v>
      </c>
      <c r="F6" s="8">
        <v>22.1922565288532</v>
      </c>
      <c r="G6" s="8">
        <v>24.3904012160347</v>
      </c>
      <c r="H6" s="8">
        <v>24.972910637615598</v>
      </c>
      <c r="I6" s="8">
        <v>21.762924854531501</v>
      </c>
      <c r="J6" s="8">
        <v>22.1447316493751</v>
      </c>
      <c r="K6" s="8">
        <v>22.689865032035801</v>
      </c>
      <c r="L6" s="8">
        <v>19.944183161354701</v>
      </c>
      <c r="M6" s="8">
        <v>19.460313726123101</v>
      </c>
      <c r="N6" s="8">
        <v>21.5468902891235</v>
      </c>
      <c r="O6" s="8">
        <v>22.517323451763801</v>
      </c>
      <c r="P6" s="8">
        <v>23.642019083128201</v>
      </c>
      <c r="Q6" s="8">
        <v>22.9666024710105</v>
      </c>
      <c r="R6" s="8">
        <v>24.764248456671901</v>
      </c>
      <c r="S6" s="8">
        <v>28.050660628950801</v>
      </c>
      <c r="T6" s="8">
        <v>29.070690555421599</v>
      </c>
      <c r="U6" s="8">
        <v>24.843902204469799</v>
      </c>
      <c r="V6" s="8">
        <v>26.249473090942001</v>
      </c>
    </row>
    <row r="7" spans="1:22" x14ac:dyDescent="0.25">
      <c r="A7" t="str">
        <f>EE!A6</f>
        <v>GHG Reducing DR</v>
      </c>
      <c r="B7" t="str">
        <f>EE!B6</f>
        <v>Greenhouse Gas Cost Tipping Points</v>
      </c>
      <c r="C7" s="8">
        <v>22.083568238554999</v>
      </c>
      <c r="D7" s="8">
        <v>20.343558775989699</v>
      </c>
      <c r="E7" s="8">
        <v>21.281912249273201</v>
      </c>
      <c r="F7" s="8">
        <v>19.992333831949299</v>
      </c>
      <c r="G7" s="8">
        <v>20.1169650505086</v>
      </c>
      <c r="H7" s="8">
        <v>20.9966696238235</v>
      </c>
      <c r="I7" s="8">
        <v>19.332386809118599</v>
      </c>
      <c r="J7" s="8">
        <v>18.0517502432436</v>
      </c>
      <c r="K7" s="8">
        <v>16.849580849178299</v>
      </c>
      <c r="L7" s="8">
        <v>16.897437278065802</v>
      </c>
      <c r="M7" s="8">
        <v>18.008320395717401</v>
      </c>
      <c r="N7" s="8">
        <v>17.183573048333301</v>
      </c>
      <c r="O7" s="8">
        <v>18.143936999728901</v>
      </c>
      <c r="P7" s="8">
        <v>17.445785121724001</v>
      </c>
      <c r="Q7" s="8">
        <v>18.364098177571499</v>
      </c>
      <c r="R7" s="8">
        <v>18.366438685785699</v>
      </c>
      <c r="S7" s="8">
        <v>18.119785834675401</v>
      </c>
      <c r="T7" s="8">
        <v>18.3454252847737</v>
      </c>
      <c r="U7" s="8">
        <v>19.9649174340759</v>
      </c>
      <c r="V7" s="8">
        <v>19.993375693731501</v>
      </c>
    </row>
    <row r="8" spans="1:22" x14ac:dyDescent="0.25">
      <c r="A8" t="str">
        <f>EE!A7</f>
        <v>Emissions-Based Dispatch</v>
      </c>
      <c r="B8" t="str">
        <f>EE!B7</f>
        <v>Greenhouse Gas Cost Tipping Points</v>
      </c>
      <c r="C8" s="8">
        <v>54.716503968048499</v>
      </c>
      <c r="D8" s="8">
        <v>51.221476695061803</v>
      </c>
      <c r="E8" s="8">
        <v>47.576692271178203</v>
      </c>
      <c r="F8" s="8">
        <v>45.694851948737799</v>
      </c>
      <c r="G8" s="8">
        <v>45.035180678846103</v>
      </c>
      <c r="H8" s="8">
        <v>37.935011711742199</v>
      </c>
      <c r="I8" s="8">
        <v>33.199319784354302</v>
      </c>
      <c r="J8" s="8">
        <v>31.473286336160701</v>
      </c>
      <c r="K8" s="8">
        <v>30.418326596932101</v>
      </c>
      <c r="L8" s="8">
        <v>27.359584175559402</v>
      </c>
      <c r="M8" s="8">
        <v>26.948371808148199</v>
      </c>
      <c r="N8" s="8">
        <v>38.431825481004402</v>
      </c>
      <c r="O8" s="8">
        <v>29.815189850824101</v>
      </c>
      <c r="P8" s="8">
        <v>28.981941304717001</v>
      </c>
      <c r="Q8" s="8">
        <v>28.177560483194998</v>
      </c>
      <c r="R8" s="8">
        <v>30.925683059021701</v>
      </c>
      <c r="S8" s="8">
        <v>32.350090073310902</v>
      </c>
      <c r="T8" s="8">
        <v>31.484431123545001</v>
      </c>
      <c r="U8" s="8">
        <v>23.631394310329298</v>
      </c>
      <c r="V8" s="8">
        <v>27.6850278210871</v>
      </c>
    </row>
    <row r="9" spans="1:22" x14ac:dyDescent="0.25">
      <c r="A9" t="str">
        <f>EE!A8</f>
        <v>No Gas Build Limit</v>
      </c>
      <c r="B9" t="str">
        <f>EE!B8</f>
        <v>Greenhouse Gas Cost Tipping Points</v>
      </c>
      <c r="C9" s="7">
        <v>21.647844360480899</v>
      </c>
      <c r="D9" s="7">
        <v>20.973752892551399</v>
      </c>
      <c r="E9" s="7">
        <v>20.897411707904599</v>
      </c>
      <c r="F9" s="7">
        <v>21.792083777486699</v>
      </c>
      <c r="G9" s="7">
        <v>23.1866642133777</v>
      </c>
      <c r="H9" s="7">
        <v>23.3916153445332</v>
      </c>
      <c r="I9" s="7">
        <v>20.0715923052745</v>
      </c>
      <c r="J9" s="7">
        <v>20.303996299273201</v>
      </c>
      <c r="K9" s="7">
        <v>19.9840902220981</v>
      </c>
      <c r="L9" s="7">
        <v>17.690646464069999</v>
      </c>
      <c r="M9" s="7">
        <v>15.870105949037001</v>
      </c>
      <c r="N9" s="7">
        <v>17.226844921181002</v>
      </c>
      <c r="O9" s="7">
        <v>18.741982450270299</v>
      </c>
      <c r="P9" s="7">
        <v>19.766682158884699</v>
      </c>
      <c r="Q9" s="7">
        <v>18.797616111629001</v>
      </c>
      <c r="R9" s="7">
        <v>20.386435727019698</v>
      </c>
      <c r="S9" s="7">
        <v>23.439484387442899</v>
      </c>
      <c r="T9" s="7">
        <v>23.9100880466174</v>
      </c>
      <c r="U9" s="7">
        <v>21.229007567982102</v>
      </c>
      <c r="V9" s="7">
        <v>23.251102265838298</v>
      </c>
    </row>
    <row r="10" spans="1:22" x14ac:dyDescent="0.25">
      <c r="A10" t="str">
        <f>EE!A9</f>
        <v>No Gas Limit No SCC</v>
      </c>
      <c r="B10" t="str">
        <f>EE!B9</f>
        <v>Greenhouse Gas Cost Tipping Points</v>
      </c>
      <c r="C10" s="8">
        <v>21.377051151310699</v>
      </c>
      <c r="D10" s="8">
        <v>20.940238784756076</v>
      </c>
      <c r="E10" s="8">
        <v>21.41426780347625</v>
      </c>
      <c r="F10" s="8">
        <v>22.29932779772335</v>
      </c>
      <c r="G10" s="8">
        <v>23.160190293459173</v>
      </c>
      <c r="H10" s="8">
        <v>25.7447586975787</v>
      </c>
      <c r="I10" s="8">
        <v>22.2055837544913</v>
      </c>
      <c r="J10" s="8">
        <v>22.365743926675549</v>
      </c>
      <c r="K10" s="8">
        <v>22.632869311596124</v>
      </c>
      <c r="L10" s="8">
        <v>19.699734048657724</v>
      </c>
      <c r="M10" s="8">
        <v>19.093054490396856</v>
      </c>
      <c r="N10" s="8">
        <v>21.264523888243325</v>
      </c>
      <c r="O10" s="8">
        <v>22.851012512069826</v>
      </c>
      <c r="P10" s="8">
        <v>24.550726572882176</v>
      </c>
      <c r="Q10" s="8">
        <v>22.366323276389451</v>
      </c>
      <c r="R10" s="8">
        <v>24.275927101617974</v>
      </c>
      <c r="S10" s="8">
        <v>27.622734045431947</v>
      </c>
      <c r="T10" s="8">
        <v>29.689227590181055</v>
      </c>
      <c r="U10" s="8">
        <v>23.770749902698007</v>
      </c>
      <c r="V10" s="8">
        <v>24.740048579859074</v>
      </c>
    </row>
    <row r="11" spans="1:22" x14ac:dyDescent="0.25">
      <c r="A11" t="str">
        <f>EE!A10</f>
        <v>Limited Markets</v>
      </c>
      <c r="B11" t="str">
        <f>EE!B10</f>
        <v>Organized/Limited Markets for Energy and Capacity</v>
      </c>
      <c r="C11" s="7">
        <v>21.124883414418601</v>
      </c>
      <c r="D11" s="7">
        <v>21.0602828097499</v>
      </c>
      <c r="E11" s="7">
        <v>21.137130304270499</v>
      </c>
      <c r="F11" s="7">
        <v>22.163121474291501</v>
      </c>
      <c r="G11" s="7">
        <v>23.293778119302001</v>
      </c>
      <c r="H11" s="7">
        <v>22.619082422111401</v>
      </c>
      <c r="I11" s="7">
        <v>17.227515967172199</v>
      </c>
      <c r="J11" s="7">
        <v>17.066757911660702</v>
      </c>
      <c r="K11" s="7">
        <v>17.063151103642699</v>
      </c>
      <c r="L11" s="7">
        <v>15.4656348354999</v>
      </c>
      <c r="M11" s="7">
        <v>15.102873727084001</v>
      </c>
      <c r="N11" s="7">
        <v>18.1873083447814</v>
      </c>
      <c r="O11" s="7">
        <v>20.020377504433501</v>
      </c>
      <c r="P11" s="7">
        <v>20.940179337719002</v>
      </c>
      <c r="Q11" s="7">
        <v>24.206809261442899</v>
      </c>
      <c r="R11" s="7">
        <v>20.8140378944831</v>
      </c>
      <c r="S11" s="7">
        <v>30.088955147994401</v>
      </c>
      <c r="T11" s="7">
        <v>27.521198349766699</v>
      </c>
      <c r="U11" s="7">
        <v>29.631939072757699</v>
      </c>
      <c r="V11" s="7">
        <v>22.043286254015499</v>
      </c>
    </row>
    <row r="12" spans="1:22" x14ac:dyDescent="0.25">
      <c r="A12" t="str">
        <f>EE!A11</f>
        <v>Organized Markets</v>
      </c>
      <c r="B12" t="str">
        <f>EE!B11</f>
        <v>Organized/Limited Markets for Energy and Capacity</v>
      </c>
      <c r="C12" s="7">
        <v>24.899495199704099</v>
      </c>
      <c r="D12" s="7">
        <v>29.415902555726799</v>
      </c>
      <c r="E12" s="7">
        <v>33.006927242708898</v>
      </c>
      <c r="F12" s="7">
        <v>30.009840873944299</v>
      </c>
      <c r="G12" s="7">
        <v>34.573655710726399</v>
      </c>
      <c r="H12" s="7">
        <v>39.968670658780603</v>
      </c>
      <c r="I12" s="7">
        <v>27.228222249418501</v>
      </c>
      <c r="J12" s="7">
        <v>33.273797845797098</v>
      </c>
      <c r="K12" s="7">
        <v>22.172220007060201</v>
      </c>
      <c r="L12" s="7">
        <v>12.847602963472999</v>
      </c>
      <c r="M12" s="7">
        <v>9.9245969883938798</v>
      </c>
      <c r="N12" s="7">
        <v>13.156826027502699</v>
      </c>
      <c r="O12" s="7">
        <v>14.4540125192045</v>
      </c>
      <c r="P12" s="7">
        <v>17.238686478023698</v>
      </c>
      <c r="Q12" s="7">
        <v>10.9518960514868</v>
      </c>
      <c r="R12" s="7">
        <v>18.3283712303699</v>
      </c>
      <c r="S12" s="7">
        <v>25.707768558544501</v>
      </c>
      <c r="T12" s="7">
        <v>23.479929623072199</v>
      </c>
      <c r="U12" s="7">
        <v>6.1763778086067003</v>
      </c>
      <c r="V12" s="7">
        <v>2.1350059223872302</v>
      </c>
    </row>
    <row r="13" spans="1:22" x14ac:dyDescent="0.25">
      <c r="A13" t="str">
        <f>EE!A12</f>
        <v>No Regional Renewables</v>
      </c>
      <c r="B13" t="str">
        <f>EE!B12</f>
        <v>Robustness of EE</v>
      </c>
      <c r="C13" s="7">
        <v>22.083568238554999</v>
      </c>
      <c r="D13" s="7">
        <v>20.681712987721099</v>
      </c>
      <c r="E13" s="7">
        <v>21.8796149199203</v>
      </c>
      <c r="F13" s="7">
        <v>21.0989400276259</v>
      </c>
      <c r="G13" s="7">
        <v>21.783848665876899</v>
      </c>
      <c r="H13" s="7">
        <v>23.789435438127299</v>
      </c>
      <c r="I13" s="7">
        <v>22.747608766819901</v>
      </c>
      <c r="J13" s="7">
        <v>20.691441934033101</v>
      </c>
      <c r="K13" s="7">
        <v>20.493991029638501</v>
      </c>
      <c r="L13" s="7">
        <v>21.160684464447399</v>
      </c>
      <c r="M13" s="7">
        <v>22.880195324387302</v>
      </c>
      <c r="N13" s="7">
        <v>20.691935204301899</v>
      </c>
      <c r="O13" s="7">
        <v>22.040179784731599</v>
      </c>
      <c r="P13" s="7">
        <v>20.662742821490902</v>
      </c>
      <c r="Q13" s="7">
        <v>21.7816095584467</v>
      </c>
      <c r="R13" s="7">
        <v>22.899852735084</v>
      </c>
      <c r="S13" s="7">
        <v>22.935090263182801</v>
      </c>
      <c r="T13" s="7">
        <v>23.658928827436799</v>
      </c>
      <c r="U13" s="7">
        <v>25.194458926804401</v>
      </c>
      <c r="V13" s="7">
        <v>24.935943786720099</v>
      </c>
    </row>
    <row r="14" spans="1:22" x14ac:dyDescent="0.25">
      <c r="A14" t="str">
        <f>EE!A13</f>
        <v>Increased Market Reliance</v>
      </c>
      <c r="B14" t="str">
        <f>EE!B13</f>
        <v>Change Reliance on Extra-Regional Markets</v>
      </c>
      <c r="C14" s="8">
        <v>24.635989684500874</v>
      </c>
      <c r="D14" s="8">
        <v>20.965636815885198</v>
      </c>
      <c r="E14" s="8">
        <v>20.826934185314578</v>
      </c>
      <c r="F14" s="8">
        <v>19.630690618404621</v>
      </c>
      <c r="G14" s="8">
        <v>17.602122392718186</v>
      </c>
      <c r="H14" s="8">
        <v>19.770364775308252</v>
      </c>
      <c r="I14" s="8">
        <v>18.01523372335966</v>
      </c>
      <c r="J14" s="8">
        <v>16.82264637122109</v>
      </c>
      <c r="K14" s="8">
        <v>15.325791798718411</v>
      </c>
      <c r="L14" s="8">
        <v>15.50068895777749</v>
      </c>
      <c r="M14" s="8">
        <v>15.253121296479659</v>
      </c>
      <c r="N14" s="8">
        <v>16.101901977550149</v>
      </c>
      <c r="O14" s="8">
        <v>16.893079382169397</v>
      </c>
      <c r="P14" s="8">
        <v>16.952585517816701</v>
      </c>
      <c r="Q14" s="8">
        <v>16.397579346817221</v>
      </c>
      <c r="R14" s="8">
        <v>16.306937913274759</v>
      </c>
      <c r="S14" s="8">
        <v>16.066133590827619</v>
      </c>
      <c r="T14" s="8">
        <v>16.69211565307177</v>
      </c>
      <c r="U14" s="8">
        <v>15.47816425989911</v>
      </c>
      <c r="V14" s="8">
        <v>16.919114804651311</v>
      </c>
    </row>
    <row r="15" spans="1:22" x14ac:dyDescent="0.25">
      <c r="A15" t="str">
        <f>EE!A14</f>
        <v>EE Bin 11 No Opt</v>
      </c>
      <c r="B15" t="str">
        <f>EE!B14</f>
        <v>Robustness of EE</v>
      </c>
    </row>
    <row r="16" spans="1:22" x14ac:dyDescent="0.25">
      <c r="A16" t="str">
        <f>EE!A15</f>
        <v>EE Bin 11 After Opt</v>
      </c>
      <c r="B16" t="str">
        <f>EE!B15</f>
        <v>Robustness of EE</v>
      </c>
      <c r="C16" s="8">
        <v>21.991592132634477</v>
      </c>
      <c r="D16" s="8">
        <v>20.213937235033953</v>
      </c>
      <c r="E16" s="8">
        <v>21.65016760999265</v>
      </c>
      <c r="F16" s="8">
        <v>19.93108720772625</v>
      </c>
      <c r="G16" s="8">
        <v>18.720730891508197</v>
      </c>
      <c r="H16" s="8">
        <v>21.631954249152734</v>
      </c>
      <c r="I16" s="8">
        <v>18.973892814685591</v>
      </c>
      <c r="J16" s="8">
        <v>17.337549484930719</v>
      </c>
      <c r="K16" s="8">
        <v>16.110213872482152</v>
      </c>
      <c r="L16" s="8">
        <v>16.627317491001033</v>
      </c>
      <c r="M16" s="8">
        <v>16.340459495745044</v>
      </c>
      <c r="N16" s="8">
        <v>16.641930024696936</v>
      </c>
      <c r="O16" s="8">
        <v>17.386128263528853</v>
      </c>
      <c r="P16" s="8">
        <v>17.501418099647616</v>
      </c>
      <c r="Q16" s="8">
        <v>17.317219913314606</v>
      </c>
      <c r="R16" s="8">
        <v>17.444656702707249</v>
      </c>
      <c r="S16" s="8">
        <v>17.834652997671611</v>
      </c>
      <c r="T16" s="8">
        <v>18.783575992339301</v>
      </c>
      <c r="U16" s="8">
        <v>17.887357633853817</v>
      </c>
      <c r="V16" s="8">
        <v>18.5813345437397</v>
      </c>
    </row>
    <row r="17" spans="1:22" x14ac:dyDescent="0.25">
      <c r="A17" t="str">
        <f>EE!A16</f>
        <v>Aggressive Emission Reduction</v>
      </c>
      <c r="B17" t="str">
        <f>EE!B16</f>
        <v>Paths to Decarbonization</v>
      </c>
      <c r="C17" s="8">
        <v>36.97490967387462</v>
      </c>
      <c r="D17" s="8">
        <v>22.681911965751752</v>
      </c>
      <c r="E17" s="8">
        <v>23.844554537708483</v>
      </c>
      <c r="F17" s="8">
        <v>18.682723491135</v>
      </c>
      <c r="G17" s="8">
        <v>18.034844528012343</v>
      </c>
      <c r="H17" s="8">
        <v>21.93042525289782</v>
      </c>
      <c r="I17" s="8">
        <v>12.975244651676503</v>
      </c>
      <c r="J17" s="8">
        <v>9.123516515496668</v>
      </c>
      <c r="K17" s="8">
        <v>5.2873692732862061</v>
      </c>
      <c r="L17" s="8">
        <v>7.2200818721061815</v>
      </c>
      <c r="M17" s="8">
        <v>5.3195974754482958</v>
      </c>
      <c r="N17" s="8">
        <v>4.9822697443380122</v>
      </c>
      <c r="O17" s="8">
        <v>9.9305002034451384</v>
      </c>
      <c r="P17" s="8">
        <v>11.159265764781544</v>
      </c>
      <c r="Q17" s="8">
        <v>7.7060162225630346</v>
      </c>
      <c r="R17" s="8">
        <v>10.181093260544914</v>
      </c>
      <c r="S17" s="8">
        <v>10.201972531088106</v>
      </c>
      <c r="T17" s="8">
        <v>11.035777074414316</v>
      </c>
      <c r="U17" s="8">
        <v>13.212661200498779</v>
      </c>
      <c r="V17" s="8">
        <v>31.068112149449831</v>
      </c>
    </row>
    <row r="19" spans="1:22" x14ac:dyDescent="0.25">
      <c r="A19" t="s">
        <v>2</v>
      </c>
    </row>
    <row r="20" spans="1:22" x14ac:dyDescent="0.25">
      <c r="C20">
        <v>2022</v>
      </c>
      <c r="D20">
        <v>2023</v>
      </c>
      <c r="E20">
        <v>2024</v>
      </c>
      <c r="F20">
        <v>2025</v>
      </c>
      <c r="G20">
        <v>2026</v>
      </c>
      <c r="H20">
        <v>2027</v>
      </c>
      <c r="I20">
        <v>2028</v>
      </c>
      <c r="J20">
        <v>2029</v>
      </c>
      <c r="K20">
        <v>2030</v>
      </c>
      <c r="L20">
        <v>2031</v>
      </c>
      <c r="M20">
        <v>2032</v>
      </c>
      <c r="N20">
        <v>2033</v>
      </c>
      <c r="O20">
        <v>2034</v>
      </c>
      <c r="P20">
        <v>2035</v>
      </c>
      <c r="Q20">
        <v>2036</v>
      </c>
      <c r="R20">
        <v>2037</v>
      </c>
      <c r="S20">
        <v>2038</v>
      </c>
      <c r="T20">
        <v>2039</v>
      </c>
      <c r="U20">
        <v>2040</v>
      </c>
      <c r="V20">
        <v>2041</v>
      </c>
    </row>
    <row r="21" spans="1:22" x14ac:dyDescent="0.25">
      <c r="A21" t="str">
        <f>A3</f>
        <v xml:space="preserve">Baseline </v>
      </c>
      <c r="C21" s="7">
        <v>15.1786749999376</v>
      </c>
      <c r="D21" s="7">
        <v>14.3625962958327</v>
      </c>
      <c r="E21" s="7">
        <v>14.813754182582599</v>
      </c>
      <c r="F21" s="7">
        <v>13.217590822135101</v>
      </c>
      <c r="G21" s="7">
        <v>13.0059280894137</v>
      </c>
      <c r="H21" s="7">
        <v>12.751781811268099</v>
      </c>
      <c r="I21" s="7">
        <v>11.668560091037801</v>
      </c>
      <c r="J21" s="7">
        <v>10.791914747889599</v>
      </c>
      <c r="K21" s="7">
        <v>9.45596750820342</v>
      </c>
      <c r="L21" s="7">
        <v>8.6667636141521101</v>
      </c>
      <c r="M21" s="7">
        <v>8.2320053707521801</v>
      </c>
      <c r="N21" s="7">
        <v>6.8908111258889599</v>
      </c>
      <c r="O21" s="7">
        <v>6.9459796765319197</v>
      </c>
      <c r="P21" s="7">
        <v>6.5465221212980804</v>
      </c>
      <c r="Q21" s="7">
        <v>4.1662785205101898</v>
      </c>
      <c r="R21" s="7">
        <v>2.0216992804156502</v>
      </c>
      <c r="S21" s="7">
        <v>1.2952117507693099</v>
      </c>
      <c r="T21" s="7">
        <v>-6.7016335886683195E-2</v>
      </c>
      <c r="U21" s="7">
        <v>0.73189284681133804</v>
      </c>
      <c r="V21" s="7">
        <v>-0.43689023803218902</v>
      </c>
    </row>
    <row r="22" spans="1:22" x14ac:dyDescent="0.25">
      <c r="A22" t="str">
        <f t="shared" ref="A22:B35" si="0">A4</f>
        <v>Early Coal Retirement</v>
      </c>
      <c r="B22" t="str">
        <f>B4</f>
        <v>Early Coal Retirement</v>
      </c>
      <c r="C22" s="7">
        <v>16.942508861511602</v>
      </c>
      <c r="D22" s="7">
        <v>14.0642287742607</v>
      </c>
      <c r="E22" s="7">
        <v>12.7666982753378</v>
      </c>
      <c r="F22" s="7">
        <v>11.998181633137699</v>
      </c>
      <c r="G22" s="7">
        <v>12.2529128540006</v>
      </c>
      <c r="H22" s="7">
        <v>11.849175617399</v>
      </c>
      <c r="I22" s="7">
        <v>5.7348364022571499</v>
      </c>
      <c r="J22" s="7">
        <v>2.2973265471612101</v>
      </c>
      <c r="K22" s="7">
        <v>2.0768887296971199</v>
      </c>
      <c r="L22" s="7">
        <v>1.47375787354348</v>
      </c>
      <c r="M22" s="7">
        <v>-0.717252975656134</v>
      </c>
      <c r="N22" s="7">
        <v>-0.93867363843211205</v>
      </c>
      <c r="O22" s="7">
        <v>-1.45711597955209</v>
      </c>
      <c r="P22" s="7">
        <v>-2.2530457537978901</v>
      </c>
      <c r="Q22" s="7">
        <v>-4.4525575808529396</v>
      </c>
      <c r="R22" s="7">
        <v>-4.42092164820221</v>
      </c>
      <c r="S22" s="7">
        <v>-6.9845724993717502</v>
      </c>
      <c r="T22" s="7">
        <v>-7.3360527621843401</v>
      </c>
      <c r="U22" s="7">
        <v>-9.0612009666954805</v>
      </c>
      <c r="V22" s="7">
        <v>-9.6828127155882608</v>
      </c>
    </row>
    <row r="23" spans="1:22" x14ac:dyDescent="0.25">
      <c r="A23" t="str">
        <f t="shared" si="0"/>
        <v>Early Coal Retirement - No New Gas</v>
      </c>
      <c r="B23" t="str">
        <f t="shared" si="0"/>
        <v>Early Coal Retirement</v>
      </c>
      <c r="C23" s="7">
        <v>17.065095512817201</v>
      </c>
      <c r="D23" s="7">
        <v>14.2438098503121</v>
      </c>
      <c r="E23" s="7">
        <v>12.2675740767158</v>
      </c>
      <c r="F23" s="7">
        <v>11.5496816936869</v>
      </c>
      <c r="G23" s="7">
        <v>12.4858067778536</v>
      </c>
      <c r="H23" s="7">
        <v>10.7806913607529</v>
      </c>
      <c r="I23" s="7">
        <v>4.88427172521898</v>
      </c>
      <c r="J23" s="7">
        <v>1.41437280035308</v>
      </c>
      <c r="K23" s="7">
        <v>0.69558753560577602</v>
      </c>
      <c r="L23" s="7">
        <v>-0.96994818207536704</v>
      </c>
      <c r="M23" s="7">
        <v>-2.8113048835826402</v>
      </c>
      <c r="N23" s="7">
        <v>-3.9072582530281501</v>
      </c>
      <c r="O23" s="7">
        <v>-4.0587391144533296</v>
      </c>
      <c r="P23" s="7">
        <v>-4.7998102585000302</v>
      </c>
      <c r="Q23" s="7">
        <v>-6.7951920564680002</v>
      </c>
      <c r="R23" s="7">
        <v>-7.3540587413281298</v>
      </c>
      <c r="S23" s="7">
        <v>-9.4551844341175002</v>
      </c>
      <c r="T23" s="7">
        <v>-10.6490058426446</v>
      </c>
      <c r="U23" s="7">
        <v>-10.997983736677099</v>
      </c>
      <c r="V23" s="7">
        <v>-11.9364701772442</v>
      </c>
    </row>
    <row r="24" spans="1:22" x14ac:dyDescent="0.25">
      <c r="A24" t="str">
        <f t="shared" si="0"/>
        <v>No Emissions-Related Portfolio Costs</v>
      </c>
      <c r="B24" t="str">
        <f t="shared" si="0"/>
        <v>Greenhouse Gas Cost Tipping Points</v>
      </c>
      <c r="C24" s="8">
        <v>14.0380922868066</v>
      </c>
      <c r="D24" s="8">
        <v>13.365770545506299</v>
      </c>
      <c r="E24" s="8">
        <v>13.5241591322124</v>
      </c>
      <c r="F24" s="8">
        <v>13.9812929267549</v>
      </c>
      <c r="G24" s="8">
        <v>14.990448457349199</v>
      </c>
      <c r="H24" s="8">
        <v>15.105058371933101</v>
      </c>
      <c r="I24" s="8">
        <v>12.813692952228999</v>
      </c>
      <c r="J24" s="8">
        <v>12.780280353385001</v>
      </c>
      <c r="K24" s="8">
        <v>13.0742970058011</v>
      </c>
      <c r="L24" s="8">
        <v>10.3553690304788</v>
      </c>
      <c r="M24" s="8">
        <v>7.4329480980908702</v>
      </c>
      <c r="N24" s="8">
        <v>7.2083392010315004</v>
      </c>
      <c r="O24" s="8">
        <v>6.8447721545790801</v>
      </c>
      <c r="P24" s="8">
        <v>5.7954132616399798</v>
      </c>
      <c r="Q24" s="8">
        <v>3.3891400493182999</v>
      </c>
      <c r="R24" s="8">
        <v>2.7316393214030099</v>
      </c>
      <c r="S24" s="8">
        <v>2.0148371276969801</v>
      </c>
      <c r="T24" s="8">
        <v>0.71109230366468801</v>
      </c>
      <c r="U24" s="8">
        <v>0.87550020613748003</v>
      </c>
      <c r="V24" s="8">
        <v>-1.11063123581874</v>
      </c>
    </row>
    <row r="25" spans="1:22" x14ac:dyDescent="0.25">
      <c r="A25" t="str">
        <f t="shared" si="0"/>
        <v>GHG Reducing DR</v>
      </c>
      <c r="B25" t="str">
        <f t="shared" si="0"/>
        <v>Greenhouse Gas Cost Tipping Points</v>
      </c>
      <c r="C25" s="8">
        <v>15.1639811995706</v>
      </c>
      <c r="D25" s="8">
        <v>14.3162025059044</v>
      </c>
      <c r="E25" s="8">
        <v>14.776638553292401</v>
      </c>
      <c r="F25" s="8">
        <v>13.1613848677432</v>
      </c>
      <c r="G25" s="8">
        <v>12.935302835073401</v>
      </c>
      <c r="H25" s="8">
        <v>12.6484687136887</v>
      </c>
      <c r="I25" s="8">
        <v>11.5652121943487</v>
      </c>
      <c r="J25" s="8">
        <v>10.7298376113409</v>
      </c>
      <c r="K25" s="8">
        <v>9.3399648533577899</v>
      </c>
      <c r="L25" s="8">
        <v>8.5759884845812895</v>
      </c>
      <c r="M25" s="8">
        <v>8.13198117152041</v>
      </c>
      <c r="N25" s="8">
        <v>6.7502919908349597</v>
      </c>
      <c r="O25" s="8">
        <v>6.8279620284317</v>
      </c>
      <c r="P25" s="8">
        <v>6.4400030962990096</v>
      </c>
      <c r="Q25" s="8">
        <v>4.0663178112440104</v>
      </c>
      <c r="R25" s="8">
        <v>1.9418646057315501</v>
      </c>
      <c r="S25" s="8">
        <v>1.1907336366112899</v>
      </c>
      <c r="T25" s="8">
        <v>-0.17924403636494499</v>
      </c>
      <c r="U25" s="8">
        <v>0.56528727063653295</v>
      </c>
      <c r="V25" s="8">
        <v>-0.55799171384811597</v>
      </c>
    </row>
    <row r="26" spans="1:22" x14ac:dyDescent="0.25">
      <c r="A26" t="str">
        <f t="shared" si="0"/>
        <v>Emissions-Based Dispatch</v>
      </c>
      <c r="B26" t="str">
        <f t="shared" si="0"/>
        <v>Greenhouse Gas Cost Tipping Points</v>
      </c>
      <c r="C26" s="8">
        <v>44.875374615387102</v>
      </c>
      <c r="D26" s="8">
        <v>39.366922632057999</v>
      </c>
      <c r="E26" s="8">
        <v>36.166219417052403</v>
      </c>
      <c r="F26" s="8">
        <v>34.697171556385598</v>
      </c>
      <c r="G26" s="8">
        <v>35.0631042969326</v>
      </c>
      <c r="H26" s="8">
        <v>28.605577523058201</v>
      </c>
      <c r="I26" s="8">
        <v>26.0588383993198</v>
      </c>
      <c r="J26" s="8">
        <v>21.050682837528498</v>
      </c>
      <c r="K26" s="8">
        <v>23.6927403580031</v>
      </c>
      <c r="L26" s="8">
        <v>19.243337213078799</v>
      </c>
      <c r="M26" s="8">
        <v>27.368552186543202</v>
      </c>
      <c r="N26" s="8">
        <v>32.494894275463203</v>
      </c>
      <c r="O26" s="8">
        <v>34.288927814842303</v>
      </c>
      <c r="P26" s="8">
        <v>24.4212673905689</v>
      </c>
      <c r="Q26" s="8">
        <v>19.408022677020401</v>
      </c>
      <c r="R26" s="8">
        <v>19.366627525491701</v>
      </c>
      <c r="S26" s="8">
        <v>20.6674830018788</v>
      </c>
      <c r="T26" s="8">
        <v>16.5665779618847</v>
      </c>
      <c r="U26" s="8">
        <v>13.906660282990099</v>
      </c>
      <c r="V26" s="8">
        <v>6.9951491808674602</v>
      </c>
    </row>
    <row r="27" spans="1:22" x14ac:dyDescent="0.25">
      <c r="A27" t="str">
        <f t="shared" si="0"/>
        <v>No Gas Build Limit</v>
      </c>
      <c r="B27" t="str">
        <f t="shared" si="0"/>
        <v>Greenhouse Gas Cost Tipping Points</v>
      </c>
      <c r="C27" s="7">
        <v>13.978743063136299</v>
      </c>
      <c r="D27" s="7">
        <v>13.155099291769501</v>
      </c>
      <c r="E27" s="7">
        <v>13.1162056472381</v>
      </c>
      <c r="F27" s="7">
        <v>13.291167498903</v>
      </c>
      <c r="G27" s="7">
        <v>13.739623435957601</v>
      </c>
      <c r="H27" s="7">
        <v>13.41406368402</v>
      </c>
      <c r="I27" s="7">
        <v>10.6293379136635</v>
      </c>
      <c r="J27" s="7">
        <v>10.228627574474601</v>
      </c>
      <c r="K27" s="7">
        <v>9.5729241993732597</v>
      </c>
      <c r="L27" s="7">
        <v>6.9666275933365904</v>
      </c>
      <c r="M27" s="7">
        <v>2.8603349348098002</v>
      </c>
      <c r="N27" s="7">
        <v>1.94911074929765</v>
      </c>
      <c r="O27" s="7">
        <v>1.7493069584982801</v>
      </c>
      <c r="P27" s="7">
        <v>0.80946049733055303</v>
      </c>
      <c r="Q27" s="7">
        <v>-1.8245510986131299</v>
      </c>
      <c r="R27" s="7">
        <v>-3.0783362366574698</v>
      </c>
      <c r="S27" s="7">
        <v>-4.07399166207726</v>
      </c>
      <c r="T27" s="7">
        <v>-4.71547902108383</v>
      </c>
      <c r="U27" s="7">
        <v>-3.9738743435431898</v>
      </c>
      <c r="V27" s="7">
        <v>-5.2340976352711204</v>
      </c>
    </row>
    <row r="28" spans="1:22" x14ac:dyDescent="0.25">
      <c r="A28" t="str">
        <f t="shared" si="0"/>
        <v>No Gas Limit No SCC</v>
      </c>
      <c r="B28" t="str">
        <f t="shared" si="0"/>
        <v>Greenhouse Gas Cost Tipping Points</v>
      </c>
      <c r="C28" s="8">
        <v>14.027419530720664</v>
      </c>
      <c r="D28" s="8">
        <v>13.25482169579379</v>
      </c>
      <c r="E28" s="8">
        <v>13.517407941017412</v>
      </c>
      <c r="F28" s="8">
        <v>14.086413105511955</v>
      </c>
      <c r="G28" s="8">
        <v>13.943947440649243</v>
      </c>
      <c r="H28" s="8">
        <v>15.749807130481773</v>
      </c>
      <c r="I28" s="8">
        <v>13.000583515819354</v>
      </c>
      <c r="J28" s="8">
        <v>12.958345721421932</v>
      </c>
      <c r="K28" s="8">
        <v>13.081968554743133</v>
      </c>
      <c r="L28" s="8">
        <v>10.354273183896311</v>
      </c>
      <c r="M28" s="8">
        <v>7.1707226916834728</v>
      </c>
      <c r="N28" s="8">
        <v>7.3276498069277984</v>
      </c>
      <c r="O28" s="8">
        <v>6.9228611293819124</v>
      </c>
      <c r="P28" s="8">
        <v>6.4487689796457346</v>
      </c>
      <c r="Q28" s="8">
        <v>3.1886039160750079</v>
      </c>
      <c r="R28" s="8">
        <v>2.6540377136501005</v>
      </c>
      <c r="S28" s="8">
        <v>1.3546797261457626</v>
      </c>
      <c r="T28" s="8">
        <v>1.116816239556595</v>
      </c>
      <c r="U28" s="8">
        <v>0.65724662864035199</v>
      </c>
      <c r="V28" s="8">
        <v>-1.741370301490849</v>
      </c>
    </row>
    <row r="29" spans="1:22" x14ac:dyDescent="0.25">
      <c r="A29" t="str">
        <f t="shared" si="0"/>
        <v>Limited Markets</v>
      </c>
      <c r="B29" t="str">
        <f t="shared" si="0"/>
        <v>Organized/Limited Markets for Energy and Capacity</v>
      </c>
      <c r="C29" s="7">
        <v>9.0751816714363898</v>
      </c>
      <c r="D29" s="7">
        <v>8.1710608073103703</v>
      </c>
      <c r="E29" s="7">
        <v>8.0031383463687504</v>
      </c>
      <c r="F29" s="7">
        <v>7.9706142057726703</v>
      </c>
      <c r="G29" s="7">
        <v>7.5986168451618896</v>
      </c>
      <c r="H29" s="7">
        <v>6.3156530902269701</v>
      </c>
      <c r="I29" s="7">
        <v>2.0094549003695699</v>
      </c>
      <c r="J29" s="7">
        <v>0.26164991327842402</v>
      </c>
      <c r="K29" s="7">
        <v>-1.4855656863400499</v>
      </c>
      <c r="L29" s="7">
        <v>-3.5517989594991399</v>
      </c>
      <c r="M29" s="7">
        <v>-4.22740290636533</v>
      </c>
      <c r="N29" s="7">
        <v>-3.5046771118728599</v>
      </c>
      <c r="O29" s="7">
        <v>-0.92161978121027599</v>
      </c>
      <c r="P29" s="7">
        <v>-1.5274716397355399</v>
      </c>
      <c r="Q29" s="7">
        <v>-2.6248100599125102</v>
      </c>
      <c r="R29" s="7">
        <v>-3.3674383567528099</v>
      </c>
      <c r="S29" s="7">
        <v>-1.5368827468980699</v>
      </c>
      <c r="T29" s="7">
        <v>-0.309707161363098</v>
      </c>
      <c r="U29" s="7">
        <v>-1.3394267878130499</v>
      </c>
      <c r="V29" s="7">
        <v>-1.83219218429546</v>
      </c>
    </row>
    <row r="30" spans="1:22" x14ac:dyDescent="0.25">
      <c r="A30" t="str">
        <f t="shared" si="0"/>
        <v>Organized Markets</v>
      </c>
      <c r="B30" t="str">
        <f t="shared" si="0"/>
        <v>Organized/Limited Markets for Energy and Capacity</v>
      </c>
      <c r="C30" s="7">
        <v>16.670774433432602</v>
      </c>
      <c r="D30" s="7">
        <v>17.509118021549401</v>
      </c>
      <c r="E30" s="7">
        <v>19.568823881355701</v>
      </c>
      <c r="F30" s="7">
        <v>16.444204701744201</v>
      </c>
      <c r="G30" s="7">
        <v>17.786406502365502</v>
      </c>
      <c r="H30" s="7">
        <v>17.638759175749499</v>
      </c>
      <c r="I30" s="7">
        <v>10.59301795769</v>
      </c>
      <c r="J30" s="7">
        <v>11.6114761714332</v>
      </c>
      <c r="K30" s="7">
        <v>5.0659992301013901</v>
      </c>
      <c r="L30" s="7">
        <v>-0.97823346987221904</v>
      </c>
      <c r="M30" s="7">
        <v>-4.3989397627667897</v>
      </c>
      <c r="N30" s="7">
        <v>-3.9327545804741102</v>
      </c>
      <c r="O30" s="7">
        <v>-2.3504782229922299</v>
      </c>
      <c r="P30" s="7">
        <v>-0.56285746364563505</v>
      </c>
      <c r="Q30" s="7">
        <v>-5.8423342187509402</v>
      </c>
      <c r="R30" s="7">
        <v>-1.63282860123963</v>
      </c>
      <c r="S30" s="7">
        <v>-2.0661588737915202</v>
      </c>
      <c r="T30" s="7">
        <v>-1.5046870932048899</v>
      </c>
      <c r="U30" s="7">
        <v>-9.6313184526249493</v>
      </c>
      <c r="V30" s="7">
        <v>-10.429506803011099</v>
      </c>
    </row>
    <row r="31" spans="1:22" x14ac:dyDescent="0.25">
      <c r="A31" t="str">
        <f t="shared" si="0"/>
        <v>No Regional Renewables</v>
      </c>
      <c r="B31" t="str">
        <f t="shared" si="0"/>
        <v>Robustness of EE</v>
      </c>
      <c r="C31" s="7">
        <v>15.1786749999376</v>
      </c>
      <c r="D31" s="7">
        <v>14.6518355595235</v>
      </c>
      <c r="E31" s="7">
        <v>15.402515330621201</v>
      </c>
      <c r="F31" s="7">
        <v>13.9424707883463</v>
      </c>
      <c r="G31" s="7">
        <v>14.1093000270616</v>
      </c>
      <c r="H31" s="7">
        <v>14.276613670918399</v>
      </c>
      <c r="I31" s="7">
        <v>13.6050294868332</v>
      </c>
      <c r="J31" s="7">
        <v>12.963148205229</v>
      </c>
      <c r="K31" s="7">
        <v>12.0320933743001</v>
      </c>
      <c r="L31" s="7">
        <v>11.529167469598301</v>
      </c>
      <c r="M31" s="7">
        <v>11.9724538959887</v>
      </c>
      <c r="N31" s="7">
        <v>9.9838131445589902</v>
      </c>
      <c r="O31" s="7">
        <v>10.2767887571004</v>
      </c>
      <c r="P31" s="7">
        <v>9.4372679085820703</v>
      </c>
      <c r="Q31" s="7">
        <v>8.9777640501832199</v>
      </c>
      <c r="R31" s="7">
        <v>7.8307899916464301</v>
      </c>
      <c r="S31" s="7">
        <v>8.2509391521394502</v>
      </c>
      <c r="T31" s="7">
        <v>6.9092287023581003</v>
      </c>
      <c r="U31" s="7">
        <v>6.9243440101418798</v>
      </c>
      <c r="V31" s="7">
        <v>4.8919630929049003</v>
      </c>
    </row>
    <row r="32" spans="1:22" x14ac:dyDescent="0.25">
      <c r="A32" t="str">
        <f t="shared" si="0"/>
        <v>Increased Market Reliance</v>
      </c>
      <c r="B32" t="str">
        <f t="shared" si="0"/>
        <v>Change Reliance on Extra-Regional Markets</v>
      </c>
      <c r="C32" s="8">
        <v>16.367712851802953</v>
      </c>
      <c r="D32" s="8">
        <v>14.509414047297788</v>
      </c>
      <c r="E32" s="8">
        <v>14.150971577787645</v>
      </c>
      <c r="F32" s="8">
        <v>12.464310182738803</v>
      </c>
      <c r="G32" s="8">
        <v>10.507322007263962</v>
      </c>
      <c r="H32" s="8">
        <v>11.68136961933174</v>
      </c>
      <c r="I32" s="8">
        <v>10.216947739247653</v>
      </c>
      <c r="J32" s="8">
        <v>9.0710227475522842</v>
      </c>
      <c r="K32" s="8">
        <v>7.5084038531361657</v>
      </c>
      <c r="L32" s="8">
        <v>6.7121136256967473</v>
      </c>
      <c r="M32" s="8">
        <v>6.0939879668465027</v>
      </c>
      <c r="N32" s="8">
        <v>5.1725304568640018</v>
      </c>
      <c r="O32" s="8">
        <v>5.0957429086265478</v>
      </c>
      <c r="P32" s="8">
        <v>4.2995326652497745</v>
      </c>
      <c r="Q32" s="8">
        <v>1.4597773312751405</v>
      </c>
      <c r="R32" s="8">
        <v>-0.42286062117464152</v>
      </c>
      <c r="S32" s="8">
        <v>-1.9610711002097254</v>
      </c>
      <c r="T32" s="8">
        <v>-3.1150003779408504</v>
      </c>
      <c r="U32" s="8">
        <v>-2.8104897870105887</v>
      </c>
      <c r="V32" s="8">
        <v>-2.9703219106195249</v>
      </c>
    </row>
    <row r="33" spans="1:81" x14ac:dyDescent="0.25">
      <c r="A33" t="str">
        <f t="shared" si="0"/>
        <v>EE Bin 11 No Opt</v>
      </c>
      <c r="B33" t="str">
        <f t="shared" si="0"/>
        <v>Robustness of EE</v>
      </c>
    </row>
    <row r="34" spans="1:81" x14ac:dyDescent="0.25">
      <c r="A34" t="str">
        <f t="shared" si="0"/>
        <v>EE Bin 11 After Opt</v>
      </c>
      <c r="B34" t="str">
        <f t="shared" si="0"/>
        <v>Robustness of EE</v>
      </c>
      <c r="C34" s="8">
        <v>15.220096481474908</v>
      </c>
      <c r="D34" s="8">
        <v>14.386054113108809</v>
      </c>
      <c r="E34" s="8">
        <v>14.685596807890882</v>
      </c>
      <c r="F34" s="8">
        <v>12.952566915822342</v>
      </c>
      <c r="G34" s="8">
        <v>11.3085893239518</v>
      </c>
      <c r="H34" s="8">
        <v>12.302175785188</v>
      </c>
      <c r="I34" s="8">
        <v>9.9102229454027793</v>
      </c>
      <c r="J34" s="8">
        <v>7.6710998074556471</v>
      </c>
      <c r="K34" s="8">
        <v>4.1395764878818841</v>
      </c>
      <c r="L34" s="8">
        <v>1.4806230613681803</v>
      </c>
      <c r="M34" s="8">
        <v>-1.7767717793709599</v>
      </c>
      <c r="N34" s="8">
        <v>-5.4811814309525539</v>
      </c>
      <c r="O34" s="8">
        <v>-9.2218182658158838</v>
      </c>
      <c r="P34" s="8">
        <v>-11.848896457305948</v>
      </c>
      <c r="Q34" s="8">
        <v>-15.187299776105126</v>
      </c>
      <c r="R34" s="8">
        <v>-20.908872771426424</v>
      </c>
      <c r="S34" s="8">
        <v>-21.104601670076754</v>
      </c>
      <c r="T34" s="8">
        <v>-22.449583598427104</v>
      </c>
      <c r="U34" s="8">
        <v>-23.238927673276748</v>
      </c>
      <c r="V34" s="8">
        <v>-23.185905219689097</v>
      </c>
    </row>
    <row r="35" spans="1:81" x14ac:dyDescent="0.25">
      <c r="A35" t="str">
        <f t="shared" si="0"/>
        <v>Aggressive Emission Reduction</v>
      </c>
      <c r="B35" t="str">
        <f t="shared" si="0"/>
        <v>Paths to Decarbonization</v>
      </c>
      <c r="C35" s="8">
        <v>29.975810897396176</v>
      </c>
      <c r="D35" s="8">
        <v>16.553464192775746</v>
      </c>
      <c r="E35" s="8">
        <v>14.137082280275216</v>
      </c>
      <c r="F35" s="8">
        <v>10.986670195931538</v>
      </c>
      <c r="G35" s="8">
        <v>9.288970786300542</v>
      </c>
      <c r="H35" s="8">
        <v>10.887470638409031</v>
      </c>
      <c r="I35" s="8">
        <v>3.2489057095245677</v>
      </c>
      <c r="J35" s="8">
        <v>-0.89698193127292258</v>
      </c>
      <c r="K35" s="8">
        <v>-5.3404838013466733</v>
      </c>
      <c r="L35" s="8">
        <v>-5.8780447921062686</v>
      </c>
      <c r="M35" s="8">
        <v>-9.8136344665047694</v>
      </c>
      <c r="N35" s="8">
        <v>-11.428991737800619</v>
      </c>
      <c r="O35" s="8">
        <v>-13.10226962648003</v>
      </c>
      <c r="P35" s="8">
        <v>-15.642717973456568</v>
      </c>
      <c r="Q35" s="8">
        <v>-18.604165963386151</v>
      </c>
      <c r="R35" s="8">
        <v>-20.439853805009623</v>
      </c>
      <c r="S35" s="8">
        <v>-22.375571957823702</v>
      </c>
      <c r="T35" s="8">
        <v>-25.072362070472693</v>
      </c>
      <c r="U35" s="8">
        <v>-26.659494988911451</v>
      </c>
      <c r="V35" s="8">
        <v>-19.662162384666651</v>
      </c>
    </row>
    <row r="37" spans="1:81" x14ac:dyDescent="0.25">
      <c r="C37">
        <v>2022</v>
      </c>
      <c r="D37">
        <v>2023</v>
      </c>
      <c r="E37">
        <v>2024</v>
      </c>
      <c r="F37">
        <v>2025</v>
      </c>
      <c r="G37">
        <v>2026</v>
      </c>
      <c r="H37">
        <v>2027</v>
      </c>
      <c r="I37">
        <v>2028</v>
      </c>
      <c r="J37">
        <v>2029</v>
      </c>
      <c r="K37">
        <v>2030</v>
      </c>
      <c r="L37">
        <v>2031</v>
      </c>
      <c r="M37">
        <v>2032</v>
      </c>
      <c r="N37">
        <v>2033</v>
      </c>
      <c r="O37">
        <v>2034</v>
      </c>
      <c r="P37">
        <v>2035</v>
      </c>
      <c r="Q37">
        <v>2036</v>
      </c>
      <c r="R37">
        <v>2037</v>
      </c>
      <c r="S37">
        <v>2038</v>
      </c>
      <c r="T37">
        <v>2039</v>
      </c>
      <c r="U37">
        <v>2040</v>
      </c>
      <c r="V37">
        <v>2041</v>
      </c>
    </row>
    <row r="38" spans="1:81" x14ac:dyDescent="0.25">
      <c r="B38" s="2" t="s">
        <v>19</v>
      </c>
      <c r="C38">
        <f>AVERAGEIF($B$40:$CC$40,C$37,$B$41:$CC$41)</f>
        <v>29.975810897396176</v>
      </c>
      <c r="D38">
        <f t="shared" ref="D38:V39" si="1">AVERAGEIF($B$40:$CC$40,D$37,$B$41:$CC$41)</f>
        <v>16.553464192775746</v>
      </c>
      <c r="E38">
        <f t="shared" si="1"/>
        <v>14.137082280275216</v>
      </c>
      <c r="F38">
        <f t="shared" si="1"/>
        <v>10.986670195931538</v>
      </c>
      <c r="G38">
        <f t="shared" si="1"/>
        <v>9.288970786300542</v>
      </c>
      <c r="H38">
        <f t="shared" si="1"/>
        <v>10.887470638409031</v>
      </c>
      <c r="I38">
        <f t="shared" si="1"/>
        <v>3.2489057095245677</v>
      </c>
      <c r="J38">
        <f t="shared" si="1"/>
        <v>-0.89698193127292258</v>
      </c>
      <c r="K38">
        <f t="shared" si="1"/>
        <v>-5.3404838013466733</v>
      </c>
      <c r="L38">
        <f t="shared" si="1"/>
        <v>-5.8780447921062686</v>
      </c>
      <c r="M38">
        <f t="shared" si="1"/>
        <v>-9.8136344665047694</v>
      </c>
      <c r="N38">
        <f t="shared" si="1"/>
        <v>-11.428991737800619</v>
      </c>
      <c r="O38">
        <f t="shared" si="1"/>
        <v>-13.10226962648003</v>
      </c>
      <c r="P38">
        <f t="shared" si="1"/>
        <v>-15.642717973456568</v>
      </c>
      <c r="Q38">
        <f t="shared" si="1"/>
        <v>-18.604165963386151</v>
      </c>
      <c r="R38">
        <f t="shared" si="1"/>
        <v>-20.439853805009623</v>
      </c>
      <c r="S38">
        <f t="shared" si="1"/>
        <v>-22.375571957823702</v>
      </c>
      <c r="T38">
        <f t="shared" si="1"/>
        <v>-25.072362070472693</v>
      </c>
      <c r="U38">
        <f t="shared" si="1"/>
        <v>-26.659494988911451</v>
      </c>
      <c r="V38">
        <f t="shared" si="1"/>
        <v>-19.662162384666651</v>
      </c>
    </row>
    <row r="39" spans="1:81" x14ac:dyDescent="0.25">
      <c r="B39" s="2" t="s">
        <v>20</v>
      </c>
      <c r="C39">
        <f>AVERAGEIF($B$40:$CC$40,C$37,$B$42:$CC$42)</f>
        <v>36.97490967387462</v>
      </c>
      <c r="D39">
        <f t="shared" ref="D39:V39" si="2">AVERAGEIF($B$40:$CC$40,D$37,$B$42:$CC$42)</f>
        <v>22.681911965751752</v>
      </c>
      <c r="E39">
        <f t="shared" si="2"/>
        <v>23.844554537708483</v>
      </c>
      <c r="F39">
        <f t="shared" si="2"/>
        <v>18.682723491135</v>
      </c>
      <c r="G39">
        <f t="shared" si="2"/>
        <v>18.034844528012343</v>
      </c>
      <c r="H39">
        <f t="shared" si="2"/>
        <v>21.93042525289782</v>
      </c>
      <c r="I39">
        <f t="shared" si="2"/>
        <v>12.975244651676503</v>
      </c>
      <c r="J39">
        <f t="shared" si="2"/>
        <v>9.123516515496668</v>
      </c>
      <c r="K39">
        <f t="shared" si="2"/>
        <v>5.2873692732862061</v>
      </c>
      <c r="L39">
        <f t="shared" si="2"/>
        <v>7.2200818721061815</v>
      </c>
      <c r="M39">
        <f t="shared" si="2"/>
        <v>5.3195974754482958</v>
      </c>
      <c r="N39">
        <f t="shared" si="2"/>
        <v>4.9822697443380122</v>
      </c>
      <c r="O39">
        <f t="shared" si="2"/>
        <v>9.9305002034451384</v>
      </c>
      <c r="P39">
        <f t="shared" si="2"/>
        <v>11.159265764781544</v>
      </c>
      <c r="Q39">
        <f t="shared" si="2"/>
        <v>7.7060162225630346</v>
      </c>
      <c r="R39">
        <f t="shared" si="2"/>
        <v>10.181093260544914</v>
      </c>
      <c r="S39">
        <f t="shared" si="2"/>
        <v>10.201972531088106</v>
      </c>
      <c r="T39">
        <f t="shared" si="2"/>
        <v>11.035777074414316</v>
      </c>
      <c r="U39">
        <f t="shared" si="2"/>
        <v>13.212661200498779</v>
      </c>
      <c r="V39">
        <f t="shared" si="2"/>
        <v>31.068112149449831</v>
      </c>
    </row>
    <row r="40" spans="1:81" x14ac:dyDescent="0.25">
      <c r="A40" s="2" t="s">
        <v>18</v>
      </c>
      <c r="B40" s="2">
        <v>2022</v>
      </c>
      <c r="C40" s="2">
        <v>2022</v>
      </c>
      <c r="D40" s="2">
        <v>2022</v>
      </c>
      <c r="E40" s="2">
        <v>2022</v>
      </c>
      <c r="F40" s="2">
        <f>B40+1</f>
        <v>2023</v>
      </c>
      <c r="G40" s="2">
        <f t="shared" ref="G40:BR40" si="3">C40+1</f>
        <v>2023</v>
      </c>
      <c r="H40" s="2">
        <f t="shared" si="3"/>
        <v>2023</v>
      </c>
      <c r="I40" s="2">
        <f t="shared" si="3"/>
        <v>2023</v>
      </c>
      <c r="J40" s="2">
        <f t="shared" si="3"/>
        <v>2024</v>
      </c>
      <c r="K40" s="2">
        <f t="shared" si="3"/>
        <v>2024</v>
      </c>
      <c r="L40" s="2">
        <f t="shared" si="3"/>
        <v>2024</v>
      </c>
      <c r="M40" s="2">
        <f t="shared" si="3"/>
        <v>2024</v>
      </c>
      <c r="N40" s="2">
        <f t="shared" si="3"/>
        <v>2025</v>
      </c>
      <c r="O40" s="2">
        <f t="shared" si="3"/>
        <v>2025</v>
      </c>
      <c r="P40" s="2">
        <f t="shared" si="3"/>
        <v>2025</v>
      </c>
      <c r="Q40" s="2">
        <f t="shared" si="3"/>
        <v>2025</v>
      </c>
      <c r="R40" s="2">
        <f t="shared" si="3"/>
        <v>2026</v>
      </c>
      <c r="S40" s="2">
        <f t="shared" si="3"/>
        <v>2026</v>
      </c>
      <c r="T40" s="2">
        <f t="shared" si="3"/>
        <v>2026</v>
      </c>
      <c r="U40" s="2">
        <f t="shared" si="3"/>
        <v>2026</v>
      </c>
      <c r="V40" s="2">
        <f t="shared" si="3"/>
        <v>2027</v>
      </c>
      <c r="W40" s="2">
        <f t="shared" si="3"/>
        <v>2027</v>
      </c>
      <c r="X40" s="2">
        <f t="shared" si="3"/>
        <v>2027</v>
      </c>
      <c r="Y40" s="2">
        <f t="shared" si="3"/>
        <v>2027</v>
      </c>
      <c r="Z40" s="2">
        <f t="shared" si="3"/>
        <v>2028</v>
      </c>
      <c r="AA40" s="2">
        <f t="shared" si="3"/>
        <v>2028</v>
      </c>
      <c r="AB40" s="2">
        <f t="shared" si="3"/>
        <v>2028</v>
      </c>
      <c r="AC40" s="2">
        <f t="shared" si="3"/>
        <v>2028</v>
      </c>
      <c r="AD40" s="2">
        <f t="shared" si="3"/>
        <v>2029</v>
      </c>
      <c r="AE40" s="2">
        <f t="shared" si="3"/>
        <v>2029</v>
      </c>
      <c r="AF40" s="2">
        <f t="shared" si="3"/>
        <v>2029</v>
      </c>
      <c r="AG40" s="2">
        <f t="shared" si="3"/>
        <v>2029</v>
      </c>
      <c r="AH40" s="2">
        <f t="shared" si="3"/>
        <v>2030</v>
      </c>
      <c r="AI40" s="2">
        <f t="shared" si="3"/>
        <v>2030</v>
      </c>
      <c r="AJ40" s="2">
        <f t="shared" si="3"/>
        <v>2030</v>
      </c>
      <c r="AK40" s="2">
        <f t="shared" si="3"/>
        <v>2030</v>
      </c>
      <c r="AL40" s="2">
        <f t="shared" si="3"/>
        <v>2031</v>
      </c>
      <c r="AM40" s="2">
        <f t="shared" si="3"/>
        <v>2031</v>
      </c>
      <c r="AN40" s="2">
        <f t="shared" si="3"/>
        <v>2031</v>
      </c>
      <c r="AO40" s="2">
        <f t="shared" si="3"/>
        <v>2031</v>
      </c>
      <c r="AP40" s="2">
        <f t="shared" si="3"/>
        <v>2032</v>
      </c>
      <c r="AQ40" s="2">
        <f t="shared" si="3"/>
        <v>2032</v>
      </c>
      <c r="AR40" s="2">
        <f t="shared" si="3"/>
        <v>2032</v>
      </c>
      <c r="AS40" s="2">
        <f t="shared" si="3"/>
        <v>2032</v>
      </c>
      <c r="AT40" s="2">
        <f t="shared" si="3"/>
        <v>2033</v>
      </c>
      <c r="AU40" s="2">
        <f t="shared" si="3"/>
        <v>2033</v>
      </c>
      <c r="AV40" s="2">
        <f t="shared" si="3"/>
        <v>2033</v>
      </c>
      <c r="AW40" s="2">
        <f t="shared" si="3"/>
        <v>2033</v>
      </c>
      <c r="AX40" s="2">
        <f t="shared" si="3"/>
        <v>2034</v>
      </c>
      <c r="AY40" s="2">
        <f t="shared" si="3"/>
        <v>2034</v>
      </c>
      <c r="AZ40" s="2">
        <f t="shared" si="3"/>
        <v>2034</v>
      </c>
      <c r="BA40" s="2">
        <f t="shared" si="3"/>
        <v>2034</v>
      </c>
      <c r="BB40" s="2">
        <f t="shared" si="3"/>
        <v>2035</v>
      </c>
      <c r="BC40" s="2">
        <f t="shared" si="3"/>
        <v>2035</v>
      </c>
      <c r="BD40" s="2">
        <f t="shared" si="3"/>
        <v>2035</v>
      </c>
      <c r="BE40" s="2">
        <f t="shared" si="3"/>
        <v>2035</v>
      </c>
      <c r="BF40" s="2">
        <f t="shared" si="3"/>
        <v>2036</v>
      </c>
      <c r="BG40" s="2">
        <f t="shared" si="3"/>
        <v>2036</v>
      </c>
      <c r="BH40" s="2">
        <f t="shared" si="3"/>
        <v>2036</v>
      </c>
      <c r="BI40" s="2">
        <f t="shared" si="3"/>
        <v>2036</v>
      </c>
      <c r="BJ40" s="2">
        <f t="shared" si="3"/>
        <v>2037</v>
      </c>
      <c r="BK40" s="2">
        <f t="shared" si="3"/>
        <v>2037</v>
      </c>
      <c r="BL40" s="2">
        <f t="shared" si="3"/>
        <v>2037</v>
      </c>
      <c r="BM40" s="2">
        <f t="shared" si="3"/>
        <v>2037</v>
      </c>
      <c r="BN40" s="2">
        <f t="shared" si="3"/>
        <v>2038</v>
      </c>
      <c r="BO40" s="2">
        <f t="shared" si="3"/>
        <v>2038</v>
      </c>
      <c r="BP40" s="2">
        <f t="shared" si="3"/>
        <v>2038</v>
      </c>
      <c r="BQ40" s="2">
        <f t="shared" si="3"/>
        <v>2038</v>
      </c>
      <c r="BR40" s="2">
        <f t="shared" si="3"/>
        <v>2039</v>
      </c>
      <c r="BS40" s="2">
        <f t="shared" ref="BS40:CC40" si="4">BO40+1</f>
        <v>2039</v>
      </c>
      <c r="BT40" s="2">
        <f t="shared" si="4"/>
        <v>2039</v>
      </c>
      <c r="BU40" s="2">
        <f t="shared" si="4"/>
        <v>2039</v>
      </c>
      <c r="BV40" s="2">
        <f t="shared" si="4"/>
        <v>2040</v>
      </c>
      <c r="BW40" s="2">
        <f t="shared" si="4"/>
        <v>2040</v>
      </c>
      <c r="BX40" s="2">
        <f t="shared" si="4"/>
        <v>2040</v>
      </c>
      <c r="BY40" s="2">
        <f t="shared" si="4"/>
        <v>2040</v>
      </c>
      <c r="BZ40" s="2">
        <f t="shared" si="4"/>
        <v>2041</v>
      </c>
      <c r="CA40" s="2">
        <f t="shared" si="4"/>
        <v>2041</v>
      </c>
      <c r="CB40" s="2">
        <f t="shared" si="4"/>
        <v>2041</v>
      </c>
      <c r="CC40" s="2">
        <f t="shared" si="4"/>
        <v>2041</v>
      </c>
    </row>
    <row r="41" spans="1:81" x14ac:dyDescent="0.25">
      <c r="A41" s="2" t="s">
        <v>19</v>
      </c>
      <c r="B41" s="2">
        <v>17.120197104596599</v>
      </c>
      <c r="C41" s="2">
        <v>69.034055396288394</v>
      </c>
      <c r="D41" s="2">
        <v>9.5149865486880092</v>
      </c>
      <c r="E41" s="2">
        <v>24.2340045400117</v>
      </c>
      <c r="F41" s="2">
        <v>16.416185933234001</v>
      </c>
      <c r="G41" s="2">
        <v>13.988059219374099</v>
      </c>
      <c r="H41" s="2">
        <v>7.7443183923041898</v>
      </c>
      <c r="I41" s="2">
        <v>28.0652932261907</v>
      </c>
      <c r="J41" s="2">
        <v>14.404500605370901</v>
      </c>
      <c r="K41" s="2">
        <v>17.056625393818699</v>
      </c>
      <c r="L41" s="2">
        <v>4.0794657664720599</v>
      </c>
      <c r="M41" s="2">
        <v>21.0077373554392</v>
      </c>
      <c r="N41" s="2">
        <v>12.748251866916499</v>
      </c>
      <c r="O41" s="2">
        <v>8.6270780107386305</v>
      </c>
      <c r="P41" s="2">
        <v>4.0269508486531196</v>
      </c>
      <c r="Q41" s="2">
        <v>18.544400057417899</v>
      </c>
      <c r="R41" s="2">
        <v>7.5894649747400704</v>
      </c>
      <c r="S41" s="2">
        <v>6.9126256680262204</v>
      </c>
      <c r="T41" s="2">
        <v>-0.75947531745992403</v>
      </c>
      <c r="U41" s="2">
        <v>23.4132678198958</v>
      </c>
      <c r="V41" s="2">
        <v>11.1079017127105</v>
      </c>
      <c r="W41" s="2">
        <v>12.144219623600099</v>
      </c>
      <c r="X41" s="2">
        <v>-2.8647806060799801</v>
      </c>
      <c r="Y41" s="2">
        <v>23.162541823405501</v>
      </c>
      <c r="Z41" s="2">
        <v>4.2235299716252603</v>
      </c>
      <c r="AA41" s="2">
        <v>4.92926853730118</v>
      </c>
      <c r="AB41" s="2">
        <v>-9.43423100607877</v>
      </c>
      <c r="AC41" s="2">
        <v>13.2770553352506</v>
      </c>
      <c r="AD41" s="2">
        <v>2.5651610224996202</v>
      </c>
      <c r="AE41" s="2">
        <v>-4.3971729801694099</v>
      </c>
      <c r="AF41" s="2">
        <v>-12.4478309951322</v>
      </c>
      <c r="AG41" s="2">
        <v>10.6919152277103</v>
      </c>
      <c r="AH41" s="2">
        <v>-5.39484447835369</v>
      </c>
      <c r="AI41" s="2">
        <v>-11.235411486520899</v>
      </c>
      <c r="AJ41" s="2">
        <v>-15.0582705171814</v>
      </c>
      <c r="AK41" s="2">
        <v>10.3265912766693</v>
      </c>
      <c r="AL41" s="2">
        <v>-6.4664143384716199</v>
      </c>
      <c r="AM41" s="2">
        <v>-11.1432616329918</v>
      </c>
      <c r="AN41" s="2">
        <v>-15.553974169673999</v>
      </c>
      <c r="AO41" s="2">
        <v>9.6514709727123495</v>
      </c>
      <c r="AP41" s="2">
        <v>-13.5175097531466</v>
      </c>
      <c r="AQ41" s="2">
        <v>-12.6132912320318</v>
      </c>
      <c r="AR41" s="2">
        <v>-19.943281524911999</v>
      </c>
      <c r="AS41" s="2">
        <v>6.8195446440713203</v>
      </c>
      <c r="AT41" s="2">
        <v>-13.4586721601799</v>
      </c>
      <c r="AU41" s="2">
        <v>-21.318250418697499</v>
      </c>
      <c r="AV41" s="2">
        <v>-20.7921265851386</v>
      </c>
      <c r="AW41" s="2">
        <v>9.8530822128135203</v>
      </c>
      <c r="AX41" s="2">
        <v>-20.167067252919502</v>
      </c>
      <c r="AY41" s="2">
        <v>-18.209321943958301</v>
      </c>
      <c r="AZ41" s="2">
        <v>-23.964360254753199</v>
      </c>
      <c r="BA41" s="2">
        <v>9.9316709457108807</v>
      </c>
      <c r="BB41" s="2">
        <v>-19.552042494910999</v>
      </c>
      <c r="BC41" s="2">
        <v>-24.1909076166029</v>
      </c>
      <c r="BD41" s="2">
        <v>-26.324020738816099</v>
      </c>
      <c r="BE41" s="2">
        <v>7.4960989565037197</v>
      </c>
      <c r="BF41" s="2">
        <v>-24.173204870001399</v>
      </c>
      <c r="BG41" s="2">
        <v>-27.7635996505613</v>
      </c>
      <c r="BH41" s="2">
        <v>-30.0294478269258</v>
      </c>
      <c r="BI41" s="2">
        <v>7.5495884939439</v>
      </c>
      <c r="BJ41" s="2">
        <v>-28.8672365181773</v>
      </c>
      <c r="BK41" s="2">
        <v>-33.189012195594898</v>
      </c>
      <c r="BL41" s="2">
        <v>-32.640910271181497</v>
      </c>
      <c r="BM41" s="2">
        <v>12.937743764915201</v>
      </c>
      <c r="BN41" s="2">
        <v>-30.527988979332601</v>
      </c>
      <c r="BO41" s="2">
        <v>-33.988338750224401</v>
      </c>
      <c r="BP41" s="2">
        <v>-35.309098937543297</v>
      </c>
      <c r="BQ41" s="2">
        <v>10.3231388358055</v>
      </c>
      <c r="BR41" s="2">
        <v>-34.974330187578197</v>
      </c>
      <c r="BS41" s="2">
        <v>-36.5169470590914</v>
      </c>
      <c r="BT41" s="2">
        <v>-37.480816421588798</v>
      </c>
      <c r="BU41" s="2">
        <v>8.6826453863676303</v>
      </c>
      <c r="BV41" s="2">
        <v>-39.224623028293898</v>
      </c>
      <c r="BW41" s="2">
        <v>-27.150712021806498</v>
      </c>
      <c r="BX41" s="2">
        <v>-38.014427682074803</v>
      </c>
      <c r="BY41" s="2">
        <v>-2.2482172234706099</v>
      </c>
      <c r="BZ41" s="2">
        <v>-33.520833895052498</v>
      </c>
      <c r="CA41" s="2">
        <v>-38.1705434512983</v>
      </c>
      <c r="CB41" s="2">
        <v>-39.001917068562101</v>
      </c>
      <c r="CC41" s="2">
        <v>32.044644876246302</v>
      </c>
    </row>
    <row r="42" spans="1:81" x14ac:dyDescent="0.25">
      <c r="A42" s="2" t="s">
        <v>20</v>
      </c>
      <c r="B42" s="2">
        <v>20.258218868514401</v>
      </c>
      <c r="C42" s="2">
        <v>81.834585854555598</v>
      </c>
      <c r="D42" s="2">
        <v>14.742893565221699</v>
      </c>
      <c r="E42" s="2">
        <v>31.0639404072068</v>
      </c>
      <c r="F42" s="2">
        <v>21.003050869564699</v>
      </c>
      <c r="G42" s="2">
        <v>21.1450353698404</v>
      </c>
      <c r="H42" s="2">
        <v>13.1097169303151</v>
      </c>
      <c r="I42" s="2">
        <v>35.469844693286802</v>
      </c>
      <c r="J42" s="2">
        <v>19.2262341788261</v>
      </c>
      <c r="K42" s="2">
        <v>37.4207280339634</v>
      </c>
      <c r="L42" s="2">
        <v>8.7593348982499393</v>
      </c>
      <c r="M42" s="2">
        <v>29.971921039794498</v>
      </c>
      <c r="N42" s="2">
        <v>19.0508997807189</v>
      </c>
      <c r="O42" s="2">
        <v>17.040568661880201</v>
      </c>
      <c r="P42" s="2">
        <v>10.4629412647244</v>
      </c>
      <c r="Q42" s="2">
        <v>28.176484257216501</v>
      </c>
      <c r="R42" s="2">
        <v>14.4830198250196</v>
      </c>
      <c r="S42" s="2">
        <v>18.482742992255499</v>
      </c>
      <c r="T42" s="2">
        <v>7.4242479932265804</v>
      </c>
      <c r="U42" s="2">
        <v>31.7493673015477</v>
      </c>
      <c r="V42" s="2">
        <v>24.666605103308601</v>
      </c>
      <c r="W42" s="2">
        <v>27.412477891535399</v>
      </c>
      <c r="X42" s="2">
        <v>6.48267175063868</v>
      </c>
      <c r="Y42" s="2">
        <v>29.159946266108602</v>
      </c>
      <c r="Z42" s="2">
        <v>12.8827843080443</v>
      </c>
      <c r="AA42" s="2">
        <v>22.528181388601102</v>
      </c>
      <c r="AB42" s="2">
        <v>-1.84198993556279</v>
      </c>
      <c r="AC42" s="2">
        <v>18.3320028456234</v>
      </c>
      <c r="AD42" s="2">
        <v>16.208746574185302</v>
      </c>
      <c r="AE42" s="2">
        <v>6.24242460490116</v>
      </c>
      <c r="AF42" s="2">
        <v>-1.3215346986987899</v>
      </c>
      <c r="AG42" s="2">
        <v>15.364429581599</v>
      </c>
      <c r="AH42" s="2">
        <v>12.2967319407134</v>
      </c>
      <c r="AI42" s="2">
        <v>0.51226155394414397</v>
      </c>
      <c r="AJ42" s="2">
        <v>-8.4856130525183193</v>
      </c>
      <c r="AK42" s="2">
        <v>16.826096651005599</v>
      </c>
      <c r="AL42" s="2">
        <v>11.5368248040306</v>
      </c>
      <c r="AM42" s="2">
        <v>-0.446948774500251</v>
      </c>
      <c r="AN42" s="2">
        <v>2.0035422829231799</v>
      </c>
      <c r="AO42" s="2">
        <v>15.7869091759712</v>
      </c>
      <c r="AP42" s="2">
        <v>9.3112295768877598</v>
      </c>
      <c r="AQ42" s="2">
        <v>6.8631748911262402</v>
      </c>
      <c r="AR42" s="2">
        <v>-7.6465099530686196</v>
      </c>
      <c r="AS42" s="2">
        <v>12.750495386847801</v>
      </c>
      <c r="AT42" s="2">
        <v>8.5765201440466097</v>
      </c>
      <c r="AU42" s="2">
        <v>1.8583358914411501</v>
      </c>
      <c r="AV42" s="2">
        <v>-5.90001410800381</v>
      </c>
      <c r="AW42" s="2">
        <v>15.394237049868099</v>
      </c>
      <c r="AX42" s="2">
        <v>12.516166474715099</v>
      </c>
      <c r="AY42" s="2">
        <v>15.5695496464309</v>
      </c>
      <c r="AZ42" s="2">
        <v>-4.5568385261320499</v>
      </c>
      <c r="BA42" s="2">
        <v>16.193123218766601</v>
      </c>
      <c r="BB42" s="2">
        <v>19.5796025067669</v>
      </c>
      <c r="BC42" s="2">
        <v>1.8454051040397701</v>
      </c>
      <c r="BD42" s="2">
        <v>6.9393039077602001</v>
      </c>
      <c r="BE42" s="2">
        <v>16.272751540559302</v>
      </c>
      <c r="BF42" s="2">
        <v>16.1484018491387</v>
      </c>
      <c r="BG42" s="2">
        <v>-1.0115518408010999</v>
      </c>
      <c r="BH42" s="2">
        <v>-1.7777628642190599</v>
      </c>
      <c r="BI42" s="2">
        <v>17.464977746133599</v>
      </c>
      <c r="BJ42" s="2">
        <v>11.256320326024101</v>
      </c>
      <c r="BK42" s="2">
        <v>0.77272356807078502</v>
      </c>
      <c r="BL42" s="2">
        <v>-0.805512022917931</v>
      </c>
      <c r="BM42" s="2">
        <v>29.500841171002701</v>
      </c>
      <c r="BN42" s="2">
        <v>21.7948756142017</v>
      </c>
      <c r="BO42" s="2">
        <v>0.190479960559016</v>
      </c>
      <c r="BP42" s="2">
        <v>-5.7792797325488898</v>
      </c>
      <c r="BQ42" s="2">
        <v>24.601814282140602</v>
      </c>
      <c r="BR42" s="2">
        <v>11.3854283666389</v>
      </c>
      <c r="BS42" s="2">
        <v>7.7504246149710196</v>
      </c>
      <c r="BT42" s="2">
        <v>-1.8472788319236499</v>
      </c>
      <c r="BU42" s="2">
        <v>26.854534147970998</v>
      </c>
      <c r="BV42" s="2">
        <v>19.851674229337</v>
      </c>
      <c r="BW42" s="2">
        <v>25.698531829203102</v>
      </c>
      <c r="BX42" s="2">
        <v>-8.4046856046109806</v>
      </c>
      <c r="BY42" s="2">
        <v>15.705124348066001</v>
      </c>
      <c r="BZ42" s="2">
        <v>15.2519465445524</v>
      </c>
      <c r="CA42" s="2">
        <v>-5.77645584640503</v>
      </c>
      <c r="CB42" s="2">
        <v>1.3137445463019599</v>
      </c>
      <c r="CC42" s="2">
        <v>113.48321335335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F48B7-6920-4317-B53E-B3628E6207F1}">
  <dimension ref="A1:V16"/>
  <sheetViews>
    <sheetView workbookViewId="0">
      <selection activeCell="D15" sqref="D15"/>
    </sheetView>
  </sheetViews>
  <sheetFormatPr defaultRowHeight="15" x14ac:dyDescent="0.25"/>
  <cols>
    <col min="1" max="2" width="46.28515625" customWidth="1"/>
  </cols>
  <sheetData>
    <row r="1" spans="1:22" x14ac:dyDescent="0.25">
      <c r="A1" t="s">
        <v>16</v>
      </c>
      <c r="B1" t="s">
        <v>17</v>
      </c>
      <c r="C1">
        <v>2022</v>
      </c>
      <c r="D1">
        <v>2023</v>
      </c>
      <c r="E1">
        <v>2024</v>
      </c>
      <c r="F1">
        <v>2025</v>
      </c>
      <c r="G1">
        <v>2026</v>
      </c>
      <c r="H1">
        <v>2027</v>
      </c>
      <c r="I1">
        <v>2028</v>
      </c>
      <c r="J1">
        <v>2029</v>
      </c>
      <c r="K1">
        <v>2030</v>
      </c>
      <c r="L1">
        <v>2031</v>
      </c>
      <c r="M1">
        <v>2032</v>
      </c>
      <c r="N1">
        <v>2033</v>
      </c>
      <c r="O1">
        <v>2034</v>
      </c>
      <c r="P1">
        <v>2035</v>
      </c>
      <c r="Q1">
        <v>2036</v>
      </c>
      <c r="R1">
        <v>2037</v>
      </c>
      <c r="S1">
        <v>2038</v>
      </c>
      <c r="T1">
        <v>2039</v>
      </c>
      <c r="U1">
        <v>2040</v>
      </c>
      <c r="V1">
        <v>2041</v>
      </c>
    </row>
    <row r="2" spans="1:22" x14ac:dyDescent="0.25">
      <c r="A2" t="s">
        <v>1</v>
      </c>
      <c r="C2" s="2">
        <v>94.965176878639198</v>
      </c>
      <c r="D2" s="2">
        <v>201.11490254674499</v>
      </c>
      <c r="E2" s="2">
        <v>281.695219142393</v>
      </c>
      <c r="F2" s="2">
        <v>359.51076491363301</v>
      </c>
      <c r="G2" s="2">
        <v>434.39661228500398</v>
      </c>
      <c r="H2" s="2">
        <v>499.70506353956102</v>
      </c>
      <c r="I2" s="2">
        <v>566.23123198790597</v>
      </c>
      <c r="J2" s="2">
        <v>637.16411908816201</v>
      </c>
      <c r="K2" s="2">
        <v>711.494664533736</v>
      </c>
      <c r="L2" s="2">
        <v>787.62549638738801</v>
      </c>
      <c r="M2" s="2">
        <v>864.96404785678999</v>
      </c>
      <c r="N2" s="2">
        <v>917.127440332334</v>
      </c>
      <c r="O2" s="2">
        <v>961.80825585609705</v>
      </c>
      <c r="P2" s="2">
        <v>1032.09159022777</v>
      </c>
      <c r="Q2" s="2">
        <v>1110.8535388222499</v>
      </c>
      <c r="R2" s="2">
        <v>1188.7807742222799</v>
      </c>
      <c r="S2" s="2">
        <v>1260.443538666</v>
      </c>
      <c r="T2" s="2">
        <v>1313.4391522701501</v>
      </c>
      <c r="U2" s="2">
        <v>1360.9141099069</v>
      </c>
      <c r="V2" s="2">
        <v>1461.6035598501401</v>
      </c>
    </row>
    <row r="3" spans="1:22" x14ac:dyDescent="0.25">
      <c r="A3" s="1" t="s">
        <v>0</v>
      </c>
      <c r="B3" s="4" t="s">
        <v>0</v>
      </c>
      <c r="C3" s="2">
        <v>89.308217558491606</v>
      </c>
      <c r="D3" s="2">
        <v>157.28167282780799</v>
      </c>
      <c r="E3" s="2">
        <v>214.69854455380701</v>
      </c>
      <c r="F3" s="2">
        <v>288.07874499621602</v>
      </c>
      <c r="G3" s="2">
        <v>362.69449098988599</v>
      </c>
      <c r="H3" s="2">
        <v>441.95779191644698</v>
      </c>
      <c r="I3" s="2">
        <v>527.48038230945804</v>
      </c>
      <c r="J3" s="2">
        <v>617.72887485145895</v>
      </c>
      <c r="K3" s="2">
        <v>711.69280385390596</v>
      </c>
      <c r="L3" s="2">
        <v>765.56077306855502</v>
      </c>
      <c r="M3" s="2">
        <v>807.49027342483396</v>
      </c>
      <c r="N3" s="2">
        <v>850.88845572659102</v>
      </c>
      <c r="O3" s="2">
        <v>895.56927125035395</v>
      </c>
      <c r="P3" s="2">
        <v>941.01964375679802</v>
      </c>
      <c r="Q3" s="2">
        <v>988.11364113759498</v>
      </c>
      <c r="R3" s="2">
        <v>1035.8526325764101</v>
      </c>
      <c r="S3" s="2">
        <v>1083.3206811330599</v>
      </c>
      <c r="T3" s="2">
        <v>1130.7362491630399</v>
      </c>
      <c r="U3" s="2">
        <v>1178.21120679979</v>
      </c>
      <c r="V3" s="2">
        <v>1245.0316631041801</v>
      </c>
    </row>
    <row r="4" spans="1:22" x14ac:dyDescent="0.25">
      <c r="A4" t="s">
        <v>3</v>
      </c>
      <c r="B4" s="4" t="s">
        <v>0</v>
      </c>
      <c r="C4" s="2">
        <v>126.893754068188</v>
      </c>
      <c r="D4" s="2">
        <v>204.27855806194299</v>
      </c>
      <c r="E4" s="2">
        <v>261.69542978794101</v>
      </c>
      <c r="F4" s="2">
        <v>324.19218002169799</v>
      </c>
      <c r="G4" s="2">
        <v>395.18761983004401</v>
      </c>
      <c r="H4" s="2">
        <v>460.49607108460202</v>
      </c>
      <c r="I4" s="2">
        <v>527.02223953294595</v>
      </c>
      <c r="J4" s="2">
        <v>597.95512663320301</v>
      </c>
      <c r="K4" s="2">
        <v>672.285672078777</v>
      </c>
      <c r="L4" s="2">
        <v>748.41650393242901</v>
      </c>
      <c r="M4" s="2">
        <v>825.75505540182996</v>
      </c>
      <c r="N4" s="2">
        <v>902.65026981087999</v>
      </c>
      <c r="O4" s="2">
        <v>978.96457828538496</v>
      </c>
      <c r="P4" s="2">
        <v>1054.49792604035</v>
      </c>
      <c r="Q4" s="2">
        <v>1130.7892235033901</v>
      </c>
      <c r="R4" s="2">
        <v>1187.99646023639</v>
      </c>
      <c r="S4" s="2">
        <v>1235.4645087930501</v>
      </c>
      <c r="T4" s="2">
        <v>1282.8800768230301</v>
      </c>
      <c r="U4" s="2">
        <v>1330.35503445978</v>
      </c>
      <c r="V4" s="2">
        <v>1401.7244835992601</v>
      </c>
    </row>
    <row r="5" spans="1:22" x14ac:dyDescent="0.25">
      <c r="A5" s="3" t="s">
        <v>4</v>
      </c>
      <c r="B5" t="s">
        <v>25</v>
      </c>
      <c r="C5">
        <v>52.523849655135201</v>
      </c>
      <c r="D5">
        <v>78.109420085462403</v>
      </c>
      <c r="E5">
        <v>97.260670853169998</v>
      </c>
      <c r="F5">
        <v>119.809550468224</v>
      </c>
      <c r="G5">
        <v>145.93739475114401</v>
      </c>
      <c r="H5">
        <v>175.46021591095601</v>
      </c>
      <c r="I5">
        <v>207.715509461126</v>
      </c>
      <c r="J5">
        <v>242.54757226090999</v>
      </c>
      <c r="K5">
        <v>279.98375586295299</v>
      </c>
      <c r="L5">
        <v>319.60494293012698</v>
      </c>
      <c r="M5">
        <v>361.53444328640501</v>
      </c>
      <c r="N5">
        <v>404.93262558816201</v>
      </c>
      <c r="O5">
        <v>449.613441111925</v>
      </c>
      <c r="P5">
        <v>495.06381361836901</v>
      </c>
      <c r="Q5">
        <v>542.15781099916705</v>
      </c>
      <c r="R5">
        <v>589.89680243798</v>
      </c>
      <c r="S5">
        <v>637.36485099463596</v>
      </c>
      <c r="T5">
        <v>684.78041902461598</v>
      </c>
      <c r="U5">
        <v>732.25537666136597</v>
      </c>
      <c r="V5">
        <v>779.80608369947197</v>
      </c>
    </row>
    <row r="6" spans="1:22" x14ac:dyDescent="0.25">
      <c r="A6" t="s">
        <v>5</v>
      </c>
      <c r="B6" t="s">
        <v>25</v>
      </c>
      <c r="C6">
        <v>94.965176878639198</v>
      </c>
      <c r="D6">
        <v>201.11490254674499</v>
      </c>
      <c r="E6">
        <v>281.695219142393</v>
      </c>
      <c r="F6">
        <v>359.51076491363301</v>
      </c>
      <c r="G6">
        <v>434.39661228500398</v>
      </c>
      <c r="H6">
        <v>499.70506353956102</v>
      </c>
      <c r="I6">
        <v>566.23123198790597</v>
      </c>
      <c r="J6">
        <v>637.16411908816201</v>
      </c>
      <c r="K6">
        <v>711.494664533736</v>
      </c>
      <c r="L6">
        <v>787.62549638738801</v>
      </c>
      <c r="M6">
        <v>864.96404785678999</v>
      </c>
      <c r="N6">
        <v>917.127440332334</v>
      </c>
      <c r="O6">
        <v>961.80825585609705</v>
      </c>
      <c r="P6">
        <v>1032.09159022777</v>
      </c>
      <c r="Q6">
        <v>1110.8535388222499</v>
      </c>
      <c r="R6">
        <v>1188.7807742222799</v>
      </c>
      <c r="S6">
        <v>1260.443538666</v>
      </c>
      <c r="T6">
        <v>1313.4391522701501</v>
      </c>
      <c r="U6">
        <v>1360.9141099069</v>
      </c>
      <c r="V6">
        <v>1461.6035598501401</v>
      </c>
    </row>
    <row r="7" spans="1:22" x14ac:dyDescent="0.25">
      <c r="A7" t="s">
        <v>6</v>
      </c>
      <c r="B7" t="s">
        <v>25</v>
      </c>
      <c r="C7">
        <v>52.523849655135201</v>
      </c>
      <c r="D7">
        <v>91.923575407746199</v>
      </c>
      <c r="E7">
        <v>132.41200860060499</v>
      </c>
      <c r="F7">
        <v>179.71373344802001</v>
      </c>
      <c r="G7">
        <v>233.818530508001</v>
      </c>
      <c r="H7">
        <v>294.78519238774197</v>
      </c>
      <c r="I7">
        <v>361.31136083608601</v>
      </c>
      <c r="J7">
        <v>432.24424793634302</v>
      </c>
      <c r="K7">
        <v>506.57479338191598</v>
      </c>
      <c r="L7">
        <v>582.70562523556896</v>
      </c>
      <c r="M7">
        <v>660.04417670497003</v>
      </c>
      <c r="N7">
        <v>712.20756918051495</v>
      </c>
      <c r="O7">
        <v>756.88838470427697</v>
      </c>
      <c r="P7">
        <v>802.33875721072195</v>
      </c>
      <c r="Q7">
        <v>849.43275459151903</v>
      </c>
      <c r="R7">
        <v>897.17174603033197</v>
      </c>
      <c r="S7">
        <v>944.63979458698805</v>
      </c>
      <c r="T7">
        <v>992.05536261696795</v>
      </c>
      <c r="U7">
        <v>1039.53032025372</v>
      </c>
      <c r="V7">
        <v>1122.8515700743001</v>
      </c>
    </row>
    <row r="8" spans="1:22" x14ac:dyDescent="0.25">
      <c r="A8" s="4" t="s">
        <v>7</v>
      </c>
      <c r="B8" t="s">
        <v>25</v>
      </c>
      <c r="C8">
        <v>89.308217558491606</v>
      </c>
      <c r="D8">
        <v>157.28167282780799</v>
      </c>
      <c r="E8">
        <v>214.69854455380701</v>
      </c>
      <c r="F8">
        <v>277.195294787563</v>
      </c>
      <c r="G8">
        <v>335.19846109143703</v>
      </c>
      <c r="H8">
        <v>396.16512297117799</v>
      </c>
      <c r="I8">
        <v>462.69129141952197</v>
      </c>
      <c r="J8">
        <v>506.256181817749</v>
      </c>
      <c r="K8">
        <v>543.69236541979103</v>
      </c>
      <c r="L8">
        <v>583.31355248696605</v>
      </c>
      <c r="M8">
        <v>625.24305284324396</v>
      </c>
      <c r="N8">
        <v>668.64123514500102</v>
      </c>
      <c r="O8">
        <v>713.32205066876395</v>
      </c>
      <c r="P8">
        <v>758.77242317520802</v>
      </c>
      <c r="Q8">
        <v>805.86642055600601</v>
      </c>
      <c r="R8">
        <v>853.60541199481895</v>
      </c>
      <c r="S8">
        <v>901.07346055147502</v>
      </c>
      <c r="T8">
        <v>948.48902858145505</v>
      </c>
      <c r="U8">
        <v>995.96398621820504</v>
      </c>
      <c r="V8">
        <v>1055.4056619386799</v>
      </c>
    </row>
    <row r="9" spans="1:22" x14ac:dyDescent="0.25">
      <c r="A9" t="s">
        <v>8</v>
      </c>
      <c r="B9" t="s">
        <v>25</v>
      </c>
      <c r="C9">
        <v>52.524000000000001</v>
      </c>
      <c r="D9">
        <v>78.108999999999995</v>
      </c>
      <c r="E9">
        <v>97.260999999999996</v>
      </c>
      <c r="F9">
        <v>119.81</v>
      </c>
      <c r="G9">
        <v>145.93700000000001</v>
      </c>
      <c r="H9">
        <v>175.46</v>
      </c>
      <c r="I9">
        <v>207.71600000000001</v>
      </c>
      <c r="J9">
        <v>242.548</v>
      </c>
      <c r="K9">
        <v>279.98399999999998</v>
      </c>
      <c r="L9">
        <v>319.60500000000002</v>
      </c>
      <c r="M9">
        <v>361.53399999999999</v>
      </c>
      <c r="N9">
        <v>404.93299999999999</v>
      </c>
      <c r="O9">
        <v>449.613</v>
      </c>
      <c r="P9">
        <v>495.06400000000002</v>
      </c>
      <c r="Q9">
        <v>542.15800000000002</v>
      </c>
      <c r="R9">
        <v>589.89700000000005</v>
      </c>
      <c r="S9">
        <v>637.36500000000001</v>
      </c>
      <c r="T9">
        <v>684.78</v>
      </c>
      <c r="U9">
        <v>732.255</v>
      </c>
      <c r="V9">
        <v>779.80600000000004</v>
      </c>
    </row>
    <row r="10" spans="1:22" x14ac:dyDescent="0.25">
      <c r="A10" s="4" t="s">
        <v>9</v>
      </c>
      <c r="B10" s="4" t="s">
        <v>26</v>
      </c>
      <c r="C10">
        <v>28.2657911220298</v>
      </c>
      <c r="D10">
        <v>47.777188627513802</v>
      </c>
      <c r="E10">
        <v>66.928439395221403</v>
      </c>
      <c r="F10">
        <v>89.477319010275394</v>
      </c>
      <c r="G10">
        <v>115.60516329319501</v>
      </c>
      <c r="H10">
        <v>145.127984453007</v>
      </c>
      <c r="I10">
        <v>177.383278003177</v>
      </c>
      <c r="J10">
        <v>212.21534080296101</v>
      </c>
      <c r="K10">
        <v>249.65152440500401</v>
      </c>
      <c r="L10">
        <v>289.272711472178</v>
      </c>
      <c r="M10">
        <v>331.202211828457</v>
      </c>
      <c r="N10">
        <v>374.600394130214</v>
      </c>
      <c r="O10">
        <v>419.28120965397699</v>
      </c>
      <c r="P10">
        <v>464.731582160421</v>
      </c>
      <c r="Q10">
        <v>511.82557954121802</v>
      </c>
      <c r="R10">
        <v>559.56457098003204</v>
      </c>
      <c r="S10">
        <v>607.03261953668698</v>
      </c>
      <c r="T10">
        <v>654.44818756666803</v>
      </c>
      <c r="U10">
        <v>701.92314520341699</v>
      </c>
      <c r="V10">
        <v>773.17604712068396</v>
      </c>
    </row>
    <row r="11" spans="1:22" x14ac:dyDescent="0.25">
      <c r="A11" t="s">
        <v>10</v>
      </c>
      <c r="B11" s="4" t="s">
        <v>26</v>
      </c>
      <c r="C11">
        <v>89.308000000000007</v>
      </c>
      <c r="D11">
        <v>147.02000000000001</v>
      </c>
      <c r="E11">
        <v>190.53800000000001</v>
      </c>
      <c r="F11">
        <v>237.839</v>
      </c>
      <c r="G11">
        <v>270.35500000000002</v>
      </c>
      <c r="H11">
        <v>299.87799999999999</v>
      </c>
      <c r="I11">
        <v>332.13299999999998</v>
      </c>
      <c r="J11">
        <v>366.96499999999997</v>
      </c>
      <c r="K11">
        <v>404.40100000000001</v>
      </c>
      <c r="L11">
        <v>444.02300000000002</v>
      </c>
      <c r="M11">
        <v>485.952</v>
      </c>
      <c r="N11">
        <v>529.35</v>
      </c>
      <c r="O11">
        <v>574.03099999999995</v>
      </c>
      <c r="P11">
        <v>619.48199999999997</v>
      </c>
      <c r="Q11">
        <v>666.57600000000002</v>
      </c>
      <c r="R11">
        <v>714.31500000000005</v>
      </c>
      <c r="S11">
        <v>761.78300000000002</v>
      </c>
      <c r="T11">
        <v>809.19799999999998</v>
      </c>
      <c r="U11">
        <v>856.673</v>
      </c>
      <c r="V11">
        <v>941.05</v>
      </c>
    </row>
    <row r="12" spans="1:22" x14ac:dyDescent="0.25">
      <c r="A12" s="4" t="s">
        <v>11</v>
      </c>
      <c r="B12" s="4" t="s">
        <v>21</v>
      </c>
      <c r="C12">
        <v>94.965176878639198</v>
      </c>
      <c r="D12">
        <v>201.11490254674499</v>
      </c>
      <c r="E12">
        <v>317.568830186453</v>
      </c>
      <c r="F12">
        <v>446.74649477290399</v>
      </c>
      <c r="G12">
        <v>590.657124525634</v>
      </c>
      <c r="H12">
        <v>748.72312403241006</v>
      </c>
      <c r="I12">
        <v>916.26667593293303</v>
      </c>
      <c r="J12">
        <v>1089.98110160695</v>
      </c>
      <c r="K12">
        <v>1268.9345427302801</v>
      </c>
      <c r="L12">
        <v>1432.5455318008901</v>
      </c>
      <c r="M12">
        <v>1591.0730081522499</v>
      </c>
      <c r="N12">
        <v>1746.91762939775</v>
      </c>
      <c r="O12">
        <v>1900.73161743828</v>
      </c>
      <c r="P12">
        <v>2052.2609906802199</v>
      </c>
      <c r="Q12">
        <v>2202.33690681606</v>
      </c>
      <c r="R12">
        <v>2298.0023637950899</v>
      </c>
      <c r="S12">
        <v>2370.20808833506</v>
      </c>
      <c r="T12">
        <v>2423.6339589774002</v>
      </c>
      <c r="U12">
        <v>2471.1089166141501</v>
      </c>
      <c r="V12">
        <v>2560.4087116996502</v>
      </c>
    </row>
    <row r="13" spans="1:22" x14ac:dyDescent="0.25">
      <c r="A13" t="s">
        <v>12</v>
      </c>
      <c r="B13" t="s">
        <v>27</v>
      </c>
      <c r="C13">
        <v>94.965176878639198</v>
      </c>
      <c r="D13">
        <v>201.11490254674499</v>
      </c>
      <c r="E13">
        <v>281.695219142393</v>
      </c>
      <c r="F13">
        <v>359.51076491363301</v>
      </c>
      <c r="G13">
        <v>434.39661228500398</v>
      </c>
      <c r="H13">
        <v>499.70506353956102</v>
      </c>
      <c r="I13">
        <v>566.23123198790597</v>
      </c>
      <c r="J13">
        <v>637.16411908816201</v>
      </c>
      <c r="K13">
        <v>711.494664533736</v>
      </c>
      <c r="L13">
        <v>787.62549638738801</v>
      </c>
      <c r="M13">
        <v>864.96404785678999</v>
      </c>
      <c r="N13">
        <v>917.127440332334</v>
      </c>
      <c r="O13">
        <v>961.80825585609705</v>
      </c>
      <c r="P13">
        <v>1032.09159022777</v>
      </c>
      <c r="Q13">
        <v>1110.8535388222499</v>
      </c>
      <c r="R13">
        <v>1188.7807742222799</v>
      </c>
      <c r="S13">
        <v>1260.443538666</v>
      </c>
      <c r="T13">
        <v>1313.4391522701501</v>
      </c>
      <c r="U13">
        <v>1360.9141099069</v>
      </c>
      <c r="V13">
        <v>1461.6035598501401</v>
      </c>
    </row>
    <row r="14" spans="1:22" x14ac:dyDescent="0.25">
      <c r="A14" s="4" t="s">
        <v>13</v>
      </c>
      <c r="B14" s="4" t="s">
        <v>21</v>
      </c>
      <c r="C14">
        <v>122.070880205736</v>
      </c>
      <c r="D14">
        <v>260.64383878848002</v>
      </c>
      <c r="E14">
        <v>424.339956707721</v>
      </c>
      <c r="F14">
        <v>613.13595233076001</v>
      </c>
      <c r="G14">
        <v>828.62983114515305</v>
      </c>
      <c r="H14">
        <v>1071.4772848979801</v>
      </c>
      <c r="I14">
        <v>1335.61653704793</v>
      </c>
      <c r="J14">
        <v>1616.0401467245399</v>
      </c>
      <c r="K14">
        <v>1910.1514638251899</v>
      </c>
      <c r="L14">
        <v>2211.2168621720198</v>
      </c>
      <c r="M14">
        <v>2514.6476797871501</v>
      </c>
      <c r="N14">
        <v>2812.5362580635301</v>
      </c>
      <c r="O14">
        <v>3106.8285488994702</v>
      </c>
      <c r="P14">
        <v>3377.40132130545</v>
      </c>
      <c r="Q14">
        <v>3636.94732631641</v>
      </c>
      <c r="R14">
        <v>3868.81077265367</v>
      </c>
      <c r="S14">
        <v>4058.1229719421499</v>
      </c>
      <c r="T14">
        <v>4211.5847209676804</v>
      </c>
      <c r="U14">
        <v>4358.1528512697796</v>
      </c>
      <c r="V14">
        <v>4501.1695541163999</v>
      </c>
    </row>
    <row r="15" spans="1:22" x14ac:dyDescent="0.25">
      <c r="A15" t="s">
        <v>14</v>
      </c>
      <c r="B15" s="4" t="s">
        <v>21</v>
      </c>
      <c r="C15">
        <v>122.070880205736</v>
      </c>
      <c r="D15">
        <v>260.64383878848002</v>
      </c>
      <c r="E15">
        <v>424.339956707721</v>
      </c>
      <c r="F15">
        <v>613.13595233076001</v>
      </c>
      <c r="G15">
        <v>828.62983114515305</v>
      </c>
      <c r="H15">
        <v>1071.4772848979801</v>
      </c>
      <c r="I15">
        <v>1335.61653704793</v>
      </c>
      <c r="J15">
        <v>1616.0401467245399</v>
      </c>
      <c r="K15">
        <v>1910.1514638251899</v>
      </c>
      <c r="L15">
        <v>2211.2168621720198</v>
      </c>
      <c r="M15">
        <v>2514.6476797871501</v>
      </c>
      <c r="N15">
        <v>2812.5362580635301</v>
      </c>
      <c r="O15">
        <v>3106.8285488994702</v>
      </c>
      <c r="P15">
        <v>3377.40132130545</v>
      </c>
      <c r="Q15">
        <v>3636.94732631641</v>
      </c>
      <c r="R15">
        <v>3868.81077265367</v>
      </c>
      <c r="S15">
        <v>4058.1229719421499</v>
      </c>
      <c r="T15">
        <v>4211.5847209676804</v>
      </c>
      <c r="U15">
        <v>4358.1528512697796</v>
      </c>
      <c r="V15">
        <v>4501.1695541163999</v>
      </c>
    </row>
    <row r="16" spans="1:22" x14ac:dyDescent="0.25">
      <c r="A16" t="s">
        <v>15</v>
      </c>
      <c r="B16" s="11" t="s">
        <v>22</v>
      </c>
      <c r="C16">
        <v>222.275464056582</v>
      </c>
      <c r="D16">
        <v>467.59662231189401</v>
      </c>
      <c r="E16">
        <v>681.77465690025201</v>
      </c>
      <c r="F16">
        <v>1014.15623472867</v>
      </c>
      <c r="G16">
        <v>1132.15100765185</v>
      </c>
      <c r="H16">
        <v>1187.41178095954</v>
      </c>
      <c r="I16">
        <v>1252.2425014274199</v>
      </c>
      <c r="J16">
        <v>1457.04741344531</v>
      </c>
      <c r="K16">
        <v>1721.7526649433501</v>
      </c>
      <c r="L16">
        <v>2105.16272782941</v>
      </c>
      <c r="M16">
        <v>2576.14654074799</v>
      </c>
      <c r="N16">
        <v>3094.83122723006</v>
      </c>
      <c r="O16">
        <v>3679.5703492102598</v>
      </c>
      <c r="P16">
        <v>4353.2479128295199</v>
      </c>
      <c r="Q16">
        <v>4832.1757368891804</v>
      </c>
      <c r="R16">
        <v>5380.5864523304599</v>
      </c>
      <c r="S16">
        <v>6004.3922987403903</v>
      </c>
      <c r="T16">
        <v>6572.2652395482901</v>
      </c>
      <c r="U16">
        <v>7006.6927039968195</v>
      </c>
      <c r="V16">
        <v>7244.4935175160099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1FEB-0266-41AB-8A37-883691B53965}">
  <dimension ref="A1:V16"/>
  <sheetViews>
    <sheetView workbookViewId="0">
      <selection activeCell="A14" sqref="A14"/>
    </sheetView>
  </sheetViews>
  <sheetFormatPr defaultRowHeight="12.75" x14ac:dyDescent="0.2"/>
  <cols>
    <col min="1" max="1" width="28.42578125" style="1" bestFit="1" customWidth="1"/>
    <col min="2" max="2" width="47.42578125" style="1" bestFit="1" customWidth="1"/>
    <col min="3" max="16384" width="9.140625" style="1"/>
  </cols>
  <sheetData>
    <row r="1" spans="1:22" x14ac:dyDescent="0.2">
      <c r="A1" s="4" t="s">
        <v>16</v>
      </c>
      <c r="B1" s="4" t="s">
        <v>17</v>
      </c>
      <c r="C1" s="1">
        <v>2022</v>
      </c>
      <c r="D1" s="1">
        <v>2023</v>
      </c>
      <c r="E1" s="1">
        <v>2024</v>
      </c>
      <c r="F1" s="1">
        <v>2025</v>
      </c>
      <c r="G1" s="1">
        <v>2026</v>
      </c>
      <c r="H1" s="1">
        <v>2027</v>
      </c>
      <c r="I1" s="1">
        <v>2028</v>
      </c>
      <c r="J1" s="1">
        <v>2029</v>
      </c>
      <c r="K1" s="1">
        <v>2030</v>
      </c>
      <c r="L1" s="1">
        <v>2031</v>
      </c>
      <c r="M1" s="1">
        <v>2032</v>
      </c>
      <c r="N1" s="1">
        <v>2033</v>
      </c>
      <c r="O1" s="1">
        <v>2034</v>
      </c>
      <c r="P1" s="1">
        <v>2035</v>
      </c>
      <c r="Q1" s="1">
        <v>2036</v>
      </c>
      <c r="R1" s="1">
        <v>2037</v>
      </c>
      <c r="S1" s="1">
        <v>2038</v>
      </c>
      <c r="T1" s="1">
        <v>2039</v>
      </c>
      <c r="U1" s="1">
        <v>2040</v>
      </c>
      <c r="V1" s="1">
        <v>2041</v>
      </c>
    </row>
    <row r="2" spans="1:22" ht="15" x14ac:dyDescent="0.25">
      <c r="A2" t="str">
        <f>EE!A2</f>
        <v xml:space="preserve">Baseline </v>
      </c>
      <c r="B2"/>
      <c r="C2" s="2">
        <v>0</v>
      </c>
      <c r="D2" s="2">
        <v>1046.5833333333301</v>
      </c>
      <c r="E2" s="2">
        <v>1483.5266666666701</v>
      </c>
      <c r="F2" s="2">
        <v>2321.86</v>
      </c>
      <c r="G2" s="2">
        <v>3560.5266666666698</v>
      </c>
      <c r="H2" s="2">
        <v>4896.1400000000003</v>
      </c>
      <c r="I2" s="2">
        <v>6593.40333333333</v>
      </c>
      <c r="J2" s="2">
        <v>6593.40333333333</v>
      </c>
      <c r="K2" s="2">
        <v>8261.4366666666701</v>
      </c>
      <c r="L2" s="2">
        <v>8261.4366666666701</v>
      </c>
      <c r="M2" s="2">
        <v>9323.3566666666702</v>
      </c>
      <c r="N2" s="2">
        <v>9323.3566666666702</v>
      </c>
      <c r="O2" s="2">
        <v>9910.52</v>
      </c>
      <c r="P2" s="2">
        <v>9910.52</v>
      </c>
      <c r="Q2" s="2">
        <v>11585.51</v>
      </c>
      <c r="R2" s="2">
        <v>11585.51</v>
      </c>
      <c r="S2" s="2">
        <v>13451.81</v>
      </c>
      <c r="T2" s="2">
        <v>13451.81</v>
      </c>
      <c r="U2" s="2">
        <v>13857.41</v>
      </c>
      <c r="V2" s="2">
        <v>13857.41</v>
      </c>
    </row>
    <row r="3" spans="1:22" ht="15" x14ac:dyDescent="0.25">
      <c r="A3" t="str">
        <f>EE!A3</f>
        <v>Early Coal Retirement</v>
      </c>
      <c r="B3" t="str">
        <f>EE!B3</f>
        <v>Early Coal Retirement</v>
      </c>
      <c r="C3" s="2">
        <v>0</v>
      </c>
      <c r="D3" s="2">
        <v>4276.68</v>
      </c>
      <c r="E3" s="2">
        <v>5204.68</v>
      </c>
      <c r="F3" s="2">
        <v>6464.68</v>
      </c>
      <c r="G3" s="2">
        <v>7272.68</v>
      </c>
      <c r="H3" s="2">
        <v>7773.24</v>
      </c>
      <c r="I3" s="2">
        <v>8279.0066666666698</v>
      </c>
      <c r="J3" s="2">
        <v>8279.0066666666698</v>
      </c>
      <c r="K3" s="2">
        <v>9065.6066666666702</v>
      </c>
      <c r="L3" s="2">
        <v>9065.6066666666702</v>
      </c>
      <c r="M3" s="2">
        <v>9656.2733333333308</v>
      </c>
      <c r="N3" s="2">
        <v>9656.2733333333308</v>
      </c>
      <c r="O3" s="2">
        <v>10458.5333333333</v>
      </c>
      <c r="P3" s="2">
        <v>10458.5333333333</v>
      </c>
      <c r="Q3" s="2">
        <v>11266.2833333333</v>
      </c>
      <c r="R3" s="2">
        <v>11266.2833333333</v>
      </c>
      <c r="S3" s="2">
        <v>12353.336666666701</v>
      </c>
      <c r="T3" s="2">
        <v>12353.336666666701</v>
      </c>
      <c r="U3" s="2">
        <v>12422.803333333301</v>
      </c>
      <c r="V3" s="2">
        <v>12422.803333333301</v>
      </c>
    </row>
    <row r="4" spans="1:22" ht="15" x14ac:dyDescent="0.25">
      <c r="A4" t="str">
        <f>EE!A4</f>
        <v>Early Coal Retirement - No New Gas</v>
      </c>
      <c r="B4" t="str">
        <f>EE!B4</f>
        <v>Early Coal Retirement</v>
      </c>
      <c r="C4" s="2">
        <v>0</v>
      </c>
      <c r="D4" s="2">
        <v>5362</v>
      </c>
      <c r="E4" s="2">
        <v>6872.9333333333298</v>
      </c>
      <c r="F4" s="2">
        <v>8004.2666666666701</v>
      </c>
      <c r="G4" s="2">
        <v>9350.2666666666701</v>
      </c>
      <c r="H4" s="2">
        <v>10338.9333333333</v>
      </c>
      <c r="I4" s="2">
        <v>11424.426666666701</v>
      </c>
      <c r="J4" s="2">
        <v>11424.426666666701</v>
      </c>
      <c r="K4" s="2">
        <v>12270.6833333333</v>
      </c>
      <c r="L4" s="2">
        <v>12270.6833333333</v>
      </c>
      <c r="M4" s="2">
        <v>12961.77</v>
      </c>
      <c r="N4" s="2">
        <v>12961.77</v>
      </c>
      <c r="O4" s="2">
        <v>12990.17</v>
      </c>
      <c r="P4" s="2">
        <v>12990.17</v>
      </c>
      <c r="Q4" s="2">
        <v>13638.17</v>
      </c>
      <c r="R4" s="2">
        <v>13638.17</v>
      </c>
      <c r="S4" s="2">
        <v>14503.61</v>
      </c>
      <c r="T4" s="2">
        <v>14503.61</v>
      </c>
      <c r="U4" s="2">
        <v>14649.77</v>
      </c>
      <c r="V4" s="2">
        <v>14649.77</v>
      </c>
    </row>
    <row r="5" spans="1:22" ht="15" x14ac:dyDescent="0.25">
      <c r="A5" t="str">
        <f>EE!A5</f>
        <v>No Emissions-Related Portfolio Costs</v>
      </c>
      <c r="B5" t="str">
        <f>EE!B5</f>
        <v>Greenhouse Gas Cost Tipping Points</v>
      </c>
      <c r="C5" s="1">
        <v>0</v>
      </c>
      <c r="D5" s="1">
        <v>1148.6669999999999</v>
      </c>
      <c r="E5" s="1">
        <v>1148.6669999999999</v>
      </c>
      <c r="F5" s="1">
        <v>1417.3330000000001</v>
      </c>
      <c r="G5" s="1">
        <v>2256</v>
      </c>
      <c r="H5" s="1">
        <v>3526.3330000000001</v>
      </c>
      <c r="I5" s="1">
        <v>4800</v>
      </c>
      <c r="J5" s="1">
        <v>4800</v>
      </c>
      <c r="K5" s="1">
        <v>5960.0929999999998</v>
      </c>
      <c r="L5" s="1">
        <v>5960.0929999999998</v>
      </c>
      <c r="M5" s="1">
        <v>6682.3329999999996</v>
      </c>
      <c r="N5" s="1">
        <v>6682.3329999999996</v>
      </c>
      <c r="O5" s="1">
        <v>7049.5330000000004</v>
      </c>
      <c r="P5" s="1">
        <v>7049.5330000000004</v>
      </c>
      <c r="Q5" s="1">
        <v>8080.5730000000003</v>
      </c>
      <c r="R5" s="1">
        <v>8080.5730000000003</v>
      </c>
      <c r="S5" s="1">
        <v>9627.5470000000005</v>
      </c>
      <c r="T5" s="1">
        <v>9627.5470000000005</v>
      </c>
      <c r="U5" s="1">
        <v>9944.8799999999992</v>
      </c>
      <c r="V5" s="1">
        <v>9944.8799999999992</v>
      </c>
    </row>
    <row r="6" spans="1:22" ht="15" x14ac:dyDescent="0.25">
      <c r="A6" t="str">
        <f>EE!A6</f>
        <v>GHG Reducing DR</v>
      </c>
      <c r="B6" t="str">
        <f>EE!B6</f>
        <v>Greenhouse Gas Cost Tipping Points</v>
      </c>
      <c r="C6" s="1">
        <v>0</v>
      </c>
      <c r="D6" s="1">
        <v>1042.9166666666699</v>
      </c>
      <c r="E6" s="1">
        <v>1480.2433333333299</v>
      </c>
      <c r="F6" s="1">
        <v>2313.91</v>
      </c>
      <c r="G6" s="1">
        <v>3552.91</v>
      </c>
      <c r="H6" s="1">
        <v>4883.1899999999996</v>
      </c>
      <c r="I6" s="1">
        <v>6575.12</v>
      </c>
      <c r="J6" s="1">
        <v>6575.12</v>
      </c>
      <c r="K6" s="1">
        <v>8243.4866666666694</v>
      </c>
      <c r="L6" s="1">
        <v>8243.4866666666694</v>
      </c>
      <c r="M6" s="1">
        <v>9306.4066666666695</v>
      </c>
      <c r="N6" s="1">
        <v>9306.4066666666695</v>
      </c>
      <c r="O6" s="1">
        <v>9898.90333333333</v>
      </c>
      <c r="P6" s="1">
        <v>9898.90333333333</v>
      </c>
      <c r="Q6" s="1">
        <v>11563.2266666667</v>
      </c>
      <c r="R6" s="1">
        <v>11563.2266666667</v>
      </c>
      <c r="S6" s="1">
        <v>13434.86</v>
      </c>
      <c r="T6" s="1">
        <v>13434.86</v>
      </c>
      <c r="U6" s="1">
        <v>13851.7933333333</v>
      </c>
      <c r="V6" s="1">
        <v>13851.7933333333</v>
      </c>
    </row>
    <row r="7" spans="1:22" ht="15" x14ac:dyDescent="0.25">
      <c r="A7" t="str">
        <f>EE!A7</f>
        <v>Emissions-Based Dispatch</v>
      </c>
      <c r="B7" t="str">
        <f>EE!B7</f>
        <v>Greenhouse Gas Cost Tipping Points</v>
      </c>
      <c r="C7" s="1">
        <v>0</v>
      </c>
      <c r="D7" s="1">
        <v>1351.3333333333301</v>
      </c>
      <c r="E7" s="1">
        <v>2221.86666666667</v>
      </c>
      <c r="F7" s="1">
        <v>2972.2</v>
      </c>
      <c r="G7" s="1">
        <v>4150.5333333333301</v>
      </c>
      <c r="H7" s="1">
        <v>5156.8666666666704</v>
      </c>
      <c r="I7" s="1">
        <v>6778.0466666666698</v>
      </c>
      <c r="J7" s="1">
        <v>6778.0466666666698</v>
      </c>
      <c r="K7" s="1">
        <v>8800.8933333333298</v>
      </c>
      <c r="L7" s="1">
        <v>8800.8933333333298</v>
      </c>
      <c r="M7" s="1">
        <v>9096.56</v>
      </c>
      <c r="N7" s="1">
        <v>9096.56</v>
      </c>
      <c r="O7" s="1">
        <v>9528.2266666666692</v>
      </c>
      <c r="P7" s="1">
        <v>9528.2266666666692</v>
      </c>
      <c r="Q7" s="1">
        <v>11108.13</v>
      </c>
      <c r="R7" s="1">
        <v>11108.13</v>
      </c>
      <c r="S7" s="1">
        <v>12999.3966666667</v>
      </c>
      <c r="T7" s="1">
        <v>12999.3966666667</v>
      </c>
      <c r="U7" s="1">
        <v>13423.8966666667</v>
      </c>
      <c r="V7" s="1">
        <v>13423.8966666667</v>
      </c>
    </row>
    <row r="8" spans="1:22" ht="15" x14ac:dyDescent="0.25">
      <c r="A8" t="str">
        <f>EE!A8</f>
        <v>No Gas Build Limit</v>
      </c>
      <c r="B8" t="str">
        <f>EE!B8</f>
        <v>Greenhouse Gas Cost Tipping Points</v>
      </c>
      <c r="C8">
        <v>0</v>
      </c>
      <c r="D8">
        <v>1464.6666666666699</v>
      </c>
      <c r="E8">
        <v>1464.6666666666699</v>
      </c>
      <c r="F8">
        <v>2121.6666666666702</v>
      </c>
      <c r="G8">
        <v>3537</v>
      </c>
      <c r="H8">
        <v>4850.6666666666697</v>
      </c>
      <c r="I8">
        <v>6365.9466666666704</v>
      </c>
      <c r="J8">
        <v>6365.9466666666704</v>
      </c>
      <c r="K8">
        <v>8154.12</v>
      </c>
      <c r="L8">
        <v>8154.12</v>
      </c>
      <c r="M8">
        <v>9943.7066666666706</v>
      </c>
      <c r="N8">
        <v>9943.7066666666706</v>
      </c>
      <c r="O8">
        <v>9955.9566666666706</v>
      </c>
      <c r="P8">
        <v>9955.9566666666706</v>
      </c>
      <c r="Q8">
        <v>11042.04</v>
      </c>
      <c r="R8">
        <v>11042.04</v>
      </c>
      <c r="S8">
        <v>12693.3433333333</v>
      </c>
      <c r="T8">
        <v>12693.3433333333</v>
      </c>
      <c r="U8">
        <v>13013.0433333333</v>
      </c>
      <c r="V8">
        <v>13013.0433333333</v>
      </c>
    </row>
    <row r="9" spans="1:22" ht="15" x14ac:dyDescent="0.25">
      <c r="A9" t="str">
        <f>EE!A9</f>
        <v>No Gas Limit No SCC</v>
      </c>
      <c r="B9" t="str">
        <f>EE!B9</f>
        <v>Greenhouse Gas Cost Tipping Points</v>
      </c>
      <c r="C9">
        <v>0</v>
      </c>
      <c r="D9">
        <v>1148.6666666666699</v>
      </c>
      <c r="E9">
        <v>1148.6666666666699</v>
      </c>
      <c r="F9">
        <v>1417.3333333333301</v>
      </c>
      <c r="G9">
        <v>2256</v>
      </c>
      <c r="H9">
        <v>3526.3333333333298</v>
      </c>
      <c r="I9">
        <v>4800</v>
      </c>
      <c r="J9">
        <v>4800</v>
      </c>
      <c r="K9">
        <v>5960.0933333333296</v>
      </c>
      <c r="L9">
        <v>5960.0933333333296</v>
      </c>
      <c r="M9">
        <v>6682.3333333333303</v>
      </c>
      <c r="N9">
        <v>6682.3333333333303</v>
      </c>
      <c r="O9">
        <v>7049.5333333333301</v>
      </c>
      <c r="P9">
        <v>7049.5333333333301</v>
      </c>
      <c r="Q9">
        <v>8080.5733333333301</v>
      </c>
      <c r="R9">
        <v>8080.5733333333301</v>
      </c>
      <c r="S9">
        <v>9627.5466666666707</v>
      </c>
      <c r="T9">
        <v>9627.5466666666707</v>
      </c>
      <c r="U9">
        <v>9944.8799999999992</v>
      </c>
      <c r="V9">
        <v>9944.8799999999992</v>
      </c>
    </row>
    <row r="10" spans="1:22" ht="15" x14ac:dyDescent="0.25">
      <c r="A10" t="str">
        <f>EE!A10</f>
        <v>Limited Markets</v>
      </c>
      <c r="B10" t="str">
        <f>EE!B10</f>
        <v>Organized/Limited Markets for Energy and Capacity</v>
      </c>
      <c r="C10">
        <v>0</v>
      </c>
      <c r="D10">
        <v>1521.4166666666699</v>
      </c>
      <c r="E10">
        <v>1897.25</v>
      </c>
      <c r="F10">
        <v>2608.5833333333298</v>
      </c>
      <c r="G10">
        <v>3899.25</v>
      </c>
      <c r="H10">
        <v>5195.5833333333303</v>
      </c>
      <c r="I10">
        <v>6610.6666666666697</v>
      </c>
      <c r="J10">
        <v>6610.6666666666697</v>
      </c>
      <c r="K10">
        <v>7824.65</v>
      </c>
      <c r="L10">
        <v>7824.65</v>
      </c>
      <c r="M10">
        <v>8513.9833333333299</v>
      </c>
      <c r="N10">
        <v>8513.9833333333299</v>
      </c>
      <c r="O10">
        <v>8693.0166666666701</v>
      </c>
      <c r="P10">
        <v>8693.0166666666701</v>
      </c>
      <c r="Q10">
        <v>10795.063333333301</v>
      </c>
      <c r="R10">
        <v>10795.063333333301</v>
      </c>
      <c r="S10">
        <v>12506.6033333333</v>
      </c>
      <c r="T10">
        <v>12506.6033333333</v>
      </c>
      <c r="U10">
        <v>12825.82</v>
      </c>
      <c r="V10">
        <v>12825.82</v>
      </c>
    </row>
    <row r="11" spans="1:22" ht="15" x14ac:dyDescent="0.25">
      <c r="A11" t="str">
        <f>EE!A11</f>
        <v>Organized Markets</v>
      </c>
      <c r="B11" t="str">
        <f>EE!B11</f>
        <v>Organized/Limited Markets for Energy and Capacity</v>
      </c>
      <c r="C11">
        <v>0</v>
      </c>
      <c r="D11">
        <v>1465.8</v>
      </c>
      <c r="E11">
        <v>1539.25</v>
      </c>
      <c r="F11">
        <v>1629.9166666666699</v>
      </c>
      <c r="G11">
        <v>3197.5833333333298</v>
      </c>
      <c r="H11">
        <v>4768.5833333333303</v>
      </c>
      <c r="I11">
        <v>6369.25</v>
      </c>
      <c r="J11">
        <v>6369.25</v>
      </c>
      <c r="K11">
        <v>7592.9166666666697</v>
      </c>
      <c r="L11">
        <v>7592.9166666666697</v>
      </c>
      <c r="M11">
        <v>8900.25</v>
      </c>
      <c r="N11">
        <v>8900.25</v>
      </c>
      <c r="O11">
        <v>9149.4333333333307</v>
      </c>
      <c r="P11">
        <v>9149.4333333333307</v>
      </c>
      <c r="Q11">
        <v>10583.696666666699</v>
      </c>
      <c r="R11">
        <v>10583.696666666699</v>
      </c>
      <c r="S11">
        <v>12221.15</v>
      </c>
      <c r="T11">
        <v>12221.15</v>
      </c>
      <c r="U11">
        <v>12668.2833333333</v>
      </c>
      <c r="V11">
        <v>12668.2833333333</v>
      </c>
    </row>
    <row r="12" spans="1:22" ht="15" x14ac:dyDescent="0.25">
      <c r="A12" t="str">
        <f>EE!A12</f>
        <v>No Regional Renewables</v>
      </c>
      <c r="B12" t="str">
        <f>EE!B12</f>
        <v>Robustness of EE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5" x14ac:dyDescent="0.25">
      <c r="A13" t="str">
        <f>EE!A13</f>
        <v>Increased Market Reliance</v>
      </c>
      <c r="B13" t="str">
        <f>EE!B13</f>
        <v>Change Reliance on Extra-Regional Markets</v>
      </c>
      <c r="C13">
        <v>0</v>
      </c>
      <c r="D13">
        <v>1068.1669999999999</v>
      </c>
      <c r="E13">
        <v>2351.1729999999998</v>
      </c>
      <c r="F13">
        <v>2996.1729999999998</v>
      </c>
      <c r="G13">
        <v>4400.0129999999999</v>
      </c>
      <c r="H13">
        <v>5593.21</v>
      </c>
      <c r="I13">
        <v>6176.5429999999997</v>
      </c>
      <c r="J13">
        <v>6176.5429999999997</v>
      </c>
      <c r="K13">
        <v>7873.06</v>
      </c>
      <c r="L13">
        <v>7873.06</v>
      </c>
      <c r="M13">
        <v>8887.7270000000008</v>
      </c>
      <c r="N13">
        <v>8887.7270000000008</v>
      </c>
      <c r="O13">
        <v>9658.4330000000009</v>
      </c>
      <c r="P13">
        <v>9658.4330000000009</v>
      </c>
      <c r="Q13">
        <v>11490.123</v>
      </c>
      <c r="R13">
        <v>11490.123</v>
      </c>
      <c r="S13">
        <v>13378.07</v>
      </c>
      <c r="T13">
        <v>13378.07</v>
      </c>
      <c r="U13">
        <v>13774.736999999999</v>
      </c>
      <c r="V13">
        <v>13774.736999999999</v>
      </c>
    </row>
    <row r="14" spans="1:22" ht="15" x14ac:dyDescent="0.25">
      <c r="A14" t="str">
        <f>EE!A14</f>
        <v>EE Bin 11 No Opt</v>
      </c>
      <c r="B14" t="str">
        <f>EE!B14</f>
        <v>Robustness of EE</v>
      </c>
      <c r="C14">
        <v>0</v>
      </c>
      <c r="D14">
        <v>1045.9166666666699</v>
      </c>
      <c r="E14">
        <v>1482.14333333333</v>
      </c>
      <c r="F14">
        <v>2307.1433333333298</v>
      </c>
      <c r="G14">
        <v>3515.1433333333298</v>
      </c>
      <c r="H14">
        <v>4784.7033333333302</v>
      </c>
      <c r="I14">
        <v>6419.19333333333</v>
      </c>
      <c r="J14">
        <v>6419.19333333333</v>
      </c>
      <c r="K14">
        <v>7975.5866666666698</v>
      </c>
      <c r="L14">
        <v>7975.5866666666698</v>
      </c>
      <c r="M14">
        <v>8855.16</v>
      </c>
      <c r="N14">
        <v>8855.16</v>
      </c>
      <c r="O14">
        <v>9283.8799999999992</v>
      </c>
      <c r="P14">
        <v>9283.8799999999992</v>
      </c>
      <c r="Q14">
        <v>10455.0366666667</v>
      </c>
      <c r="R14">
        <v>10455.0366666667</v>
      </c>
      <c r="S14">
        <v>11830.3633333333</v>
      </c>
      <c r="T14">
        <v>11830.3633333333</v>
      </c>
      <c r="U14">
        <v>12090.3966666667</v>
      </c>
      <c r="V14">
        <v>12090.3966666667</v>
      </c>
    </row>
    <row r="15" spans="1:22" ht="15" x14ac:dyDescent="0.25">
      <c r="A15" t="str">
        <f>EE!A15</f>
        <v>EE Bin 11 After Opt</v>
      </c>
      <c r="B15" t="str">
        <f>EE!B15</f>
        <v>Robustness of EE</v>
      </c>
      <c r="C15">
        <v>0</v>
      </c>
      <c r="D15">
        <v>1006.83333333333</v>
      </c>
      <c r="E15">
        <v>1208.5</v>
      </c>
      <c r="F15">
        <v>2220.8333333333298</v>
      </c>
      <c r="G15">
        <v>3450.5</v>
      </c>
      <c r="H15">
        <v>4747.8333333333303</v>
      </c>
      <c r="I15">
        <v>6541.73</v>
      </c>
      <c r="J15">
        <v>6541.73</v>
      </c>
      <c r="K15">
        <v>8080.07</v>
      </c>
      <c r="L15">
        <v>8080.07</v>
      </c>
      <c r="M15">
        <v>8901.59</v>
      </c>
      <c r="N15">
        <v>8901.59</v>
      </c>
      <c r="O15">
        <v>9129.0300000000007</v>
      </c>
      <c r="P15">
        <v>9129.0300000000007</v>
      </c>
      <c r="Q15">
        <v>10309.17</v>
      </c>
      <c r="R15">
        <v>10309.17</v>
      </c>
      <c r="S15">
        <v>10767.4633333333</v>
      </c>
      <c r="T15">
        <v>10767.4633333333</v>
      </c>
      <c r="U15">
        <v>11131.48</v>
      </c>
      <c r="V15">
        <v>11131.48</v>
      </c>
    </row>
    <row r="16" spans="1:22" ht="15" x14ac:dyDescent="0.25">
      <c r="A16" t="str">
        <f>EE!A16</f>
        <v>Aggressive Emission Reduction</v>
      </c>
      <c r="B16" t="str">
        <f>EE!B16</f>
        <v>Paths to Decarbonization</v>
      </c>
      <c r="C16">
        <v>0</v>
      </c>
      <c r="D16">
        <v>2770</v>
      </c>
      <c r="E16">
        <v>5756</v>
      </c>
      <c r="F16">
        <v>8742</v>
      </c>
      <c r="G16">
        <v>11728</v>
      </c>
      <c r="H16">
        <v>14714</v>
      </c>
      <c r="I16">
        <v>17700</v>
      </c>
      <c r="J16">
        <v>17700</v>
      </c>
      <c r="K16">
        <v>20686</v>
      </c>
      <c r="L16">
        <v>20686</v>
      </c>
      <c r="M16">
        <v>23672</v>
      </c>
      <c r="N16">
        <v>23672</v>
      </c>
      <c r="O16">
        <v>26658</v>
      </c>
      <c r="P16">
        <v>26658</v>
      </c>
      <c r="Q16">
        <v>29644</v>
      </c>
      <c r="R16">
        <v>29644</v>
      </c>
      <c r="S16">
        <v>32930</v>
      </c>
      <c r="T16">
        <v>32930</v>
      </c>
      <c r="U16">
        <v>36260</v>
      </c>
      <c r="V16">
        <v>36260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FBAB8-90DB-4FCD-863D-1F7F4DB3E623}">
  <dimension ref="A1:V16"/>
  <sheetViews>
    <sheetView topLeftCell="A16" workbookViewId="0">
      <selection activeCell="B20" sqref="B20"/>
    </sheetView>
  </sheetViews>
  <sheetFormatPr defaultRowHeight="12.75" x14ac:dyDescent="0.2"/>
  <cols>
    <col min="1" max="1" width="28.42578125" style="1" bestFit="1" customWidth="1"/>
    <col min="2" max="2" width="28.42578125" style="1" customWidth="1"/>
    <col min="3" max="16384" width="9.140625" style="1"/>
  </cols>
  <sheetData>
    <row r="1" spans="1:22" x14ac:dyDescent="0.2">
      <c r="A1" s="4" t="s">
        <v>16</v>
      </c>
      <c r="B1" s="4" t="s">
        <v>17</v>
      </c>
      <c r="C1" s="1">
        <v>2022</v>
      </c>
      <c r="D1" s="1">
        <v>2023</v>
      </c>
      <c r="E1" s="1">
        <v>2024</v>
      </c>
      <c r="F1" s="1">
        <v>2025</v>
      </c>
      <c r="G1" s="1">
        <v>2026</v>
      </c>
      <c r="H1" s="1">
        <v>2027</v>
      </c>
      <c r="I1" s="1">
        <v>2028</v>
      </c>
      <c r="J1" s="1">
        <v>2029</v>
      </c>
      <c r="K1" s="1">
        <v>2030</v>
      </c>
      <c r="L1" s="1">
        <v>2031</v>
      </c>
      <c r="M1" s="1">
        <v>2032</v>
      </c>
      <c r="N1" s="1">
        <v>2033</v>
      </c>
      <c r="O1" s="1">
        <v>2034</v>
      </c>
      <c r="P1" s="1">
        <v>2035</v>
      </c>
      <c r="Q1" s="1">
        <v>2036</v>
      </c>
      <c r="R1" s="1">
        <v>2037</v>
      </c>
      <c r="S1" s="1">
        <v>2038</v>
      </c>
      <c r="T1" s="1">
        <v>2039</v>
      </c>
      <c r="U1" s="1">
        <v>2040</v>
      </c>
      <c r="V1" s="1">
        <v>2041</v>
      </c>
    </row>
    <row r="2" spans="1:22" ht="15" x14ac:dyDescent="0.25">
      <c r="A2" t="str">
        <f>EE!A2</f>
        <v xml:space="preserve">Baseline </v>
      </c>
      <c r="B2"/>
      <c r="C2">
        <v>115.35734035855501</v>
      </c>
      <c r="D2">
        <v>241.47572262009399</v>
      </c>
      <c r="E2">
        <v>290.89496719602801</v>
      </c>
      <c r="F2">
        <v>339.48083039016899</v>
      </c>
      <c r="G2">
        <v>370.88480978318597</v>
      </c>
      <c r="H2">
        <v>413.68703106794197</v>
      </c>
      <c r="I2">
        <v>432.97581223444502</v>
      </c>
      <c r="J2">
        <v>437.55108546817598</v>
      </c>
      <c r="K2">
        <v>444.19578539118697</v>
      </c>
      <c r="L2">
        <v>422.888019783841</v>
      </c>
      <c r="M2">
        <v>468.50264418430299</v>
      </c>
      <c r="N2">
        <v>466.93393749965298</v>
      </c>
      <c r="O2">
        <v>443.96393170037999</v>
      </c>
      <c r="P2">
        <v>473.65279159111702</v>
      </c>
      <c r="Q2">
        <v>591.28079172958098</v>
      </c>
      <c r="R2">
        <v>621.09342994244298</v>
      </c>
      <c r="S2">
        <v>861.28798845393396</v>
      </c>
      <c r="T2">
        <v>1001.3542172055199</v>
      </c>
      <c r="U2">
        <v>1071.6012703071699</v>
      </c>
      <c r="V2">
        <v>1298.03027007063</v>
      </c>
    </row>
    <row r="3" spans="1:22" ht="15" x14ac:dyDescent="0.25">
      <c r="A3" t="str">
        <f>EE!A3</f>
        <v>Early Coal Retirement</v>
      </c>
      <c r="B3" t="str">
        <f>EE!B3</f>
        <v>Early Coal Retirement</v>
      </c>
      <c r="C3" s="2">
        <v>87.279998555561605</v>
      </c>
      <c r="D3" s="2">
        <v>423.35832356348999</v>
      </c>
      <c r="E3" s="2">
        <v>603.49522053794499</v>
      </c>
      <c r="F3" s="2">
        <v>627.63642419444795</v>
      </c>
      <c r="G3" s="2">
        <v>666.16562921191996</v>
      </c>
      <c r="H3" s="2">
        <v>728.02340130292498</v>
      </c>
      <c r="I3" s="2">
        <v>935.78446859920905</v>
      </c>
      <c r="J3" s="2">
        <v>902.53435538037695</v>
      </c>
      <c r="K3" s="2">
        <v>847.30040114163501</v>
      </c>
      <c r="L3" s="2">
        <v>769.67294082090802</v>
      </c>
      <c r="M3" s="2">
        <v>858.62256310961197</v>
      </c>
      <c r="N3" s="2">
        <v>836.56425882711505</v>
      </c>
      <c r="O3" s="2">
        <v>790.33715501980203</v>
      </c>
      <c r="P3" s="2">
        <v>778.40351359120802</v>
      </c>
      <c r="Q3" s="2">
        <v>837.03154929515699</v>
      </c>
      <c r="R3" s="2">
        <v>770.86832854873899</v>
      </c>
      <c r="S3" s="2">
        <v>919.70729764380997</v>
      </c>
      <c r="T3" s="2">
        <v>1009.69203486846</v>
      </c>
      <c r="U3" s="2">
        <v>1079.0389004948299</v>
      </c>
      <c r="V3" s="2">
        <v>1182.8009274839101</v>
      </c>
    </row>
    <row r="4" spans="1:22" ht="15" x14ac:dyDescent="0.25">
      <c r="A4" t="str">
        <f>EE!A4</f>
        <v>Early Coal Retirement - No New Gas</v>
      </c>
      <c r="B4" t="str">
        <f>EE!B4</f>
        <v>Early Coal Retirement</v>
      </c>
      <c r="C4" s="2">
        <v>90.217834624538099</v>
      </c>
      <c r="D4" s="2">
        <v>461.984354214147</v>
      </c>
      <c r="E4" s="2">
        <v>727.08858746036105</v>
      </c>
      <c r="F4" s="2">
        <v>736.01490009487497</v>
      </c>
      <c r="G4" s="2">
        <v>739.975430676678</v>
      </c>
      <c r="H4" s="2">
        <v>930.53725444947997</v>
      </c>
      <c r="I4" s="2">
        <v>1168.1168349884499</v>
      </c>
      <c r="J4" s="2">
        <v>1230.9901140058601</v>
      </c>
      <c r="K4" s="2">
        <v>1138.2365168471199</v>
      </c>
      <c r="L4" s="2">
        <v>1036.23021141136</v>
      </c>
      <c r="M4" s="2">
        <v>1168.1206447792699</v>
      </c>
      <c r="N4" s="2">
        <v>1155.0121026398001</v>
      </c>
      <c r="O4" s="2">
        <v>1083.79381619523</v>
      </c>
      <c r="P4" s="2">
        <v>1052.2663694181699</v>
      </c>
      <c r="Q4" s="2">
        <v>1119.2327122761701</v>
      </c>
      <c r="R4" s="2">
        <v>1069.3357708098299</v>
      </c>
      <c r="S4" s="2">
        <v>1206.7054919766699</v>
      </c>
      <c r="T4" s="2">
        <v>1315.63850676891</v>
      </c>
      <c r="U4" s="2">
        <v>1369.61434091608</v>
      </c>
      <c r="V4" s="2">
        <v>1528.7804625193701</v>
      </c>
    </row>
    <row r="5" spans="1:22" ht="15" x14ac:dyDescent="0.25">
      <c r="A5" t="str">
        <f>EE!A5</f>
        <v>No Emissions-Related Portfolio Costs</v>
      </c>
      <c r="B5" t="str">
        <f>EE!B5</f>
        <v>Greenhouse Gas Cost Tipping Points</v>
      </c>
      <c r="C5">
        <v>69.657220959989303</v>
      </c>
      <c r="D5">
        <v>162.836921352415</v>
      </c>
      <c r="E5">
        <v>219.943802106726</v>
      </c>
      <c r="F5">
        <v>203.651445089058</v>
      </c>
      <c r="G5">
        <v>228.655829695346</v>
      </c>
      <c r="H5">
        <v>270.93923508114898</v>
      </c>
      <c r="I5">
        <v>303.06841369855999</v>
      </c>
      <c r="J5">
        <v>267.649121962452</v>
      </c>
      <c r="K5">
        <v>242.493380120854</v>
      </c>
      <c r="L5">
        <v>280.82013858103801</v>
      </c>
      <c r="M5">
        <v>352.26131779550599</v>
      </c>
      <c r="N5">
        <v>340.531636413456</v>
      </c>
      <c r="O5">
        <v>359.74579310938901</v>
      </c>
      <c r="P5">
        <v>364.08503217315501</v>
      </c>
      <c r="Q5">
        <v>441.17284140149297</v>
      </c>
      <c r="R5">
        <v>412.51546424877102</v>
      </c>
      <c r="S5">
        <v>509.55783767717202</v>
      </c>
      <c r="T5">
        <v>612.838318332413</v>
      </c>
      <c r="U5">
        <v>600.04527963729299</v>
      </c>
      <c r="V5">
        <v>699.47284390905099</v>
      </c>
    </row>
    <row r="6" spans="1:22" ht="15" x14ac:dyDescent="0.25">
      <c r="A6" t="str">
        <f>EE!A6</f>
        <v>GHG Reducing DR</v>
      </c>
      <c r="B6" t="str">
        <f>EE!B6</f>
        <v>Greenhouse Gas Cost Tipping Points</v>
      </c>
      <c r="C6">
        <v>115.35734035855501</v>
      </c>
      <c r="D6">
        <v>241.22566023777901</v>
      </c>
      <c r="E6">
        <v>290.52334832404802</v>
      </c>
      <c r="F6">
        <v>338.70184510180098</v>
      </c>
      <c r="G6">
        <v>370.03050598020502</v>
      </c>
      <c r="H6">
        <v>413.33579086619199</v>
      </c>
      <c r="I6">
        <v>432.56675083400199</v>
      </c>
      <c r="J6">
        <v>436.87284213115402</v>
      </c>
      <c r="K6">
        <v>443.85495174662202</v>
      </c>
      <c r="L6">
        <v>422.92256655744598</v>
      </c>
      <c r="M6">
        <v>468.12640906791597</v>
      </c>
      <c r="N6">
        <v>466.77957063149802</v>
      </c>
      <c r="O6">
        <v>443.82026962941501</v>
      </c>
      <c r="P6">
        <v>474.18206704908101</v>
      </c>
      <c r="Q6">
        <v>591.74663762649698</v>
      </c>
      <c r="R6">
        <v>620.88129766353302</v>
      </c>
      <c r="S6">
        <v>858.79879252967396</v>
      </c>
      <c r="T6">
        <v>1001.36706561272</v>
      </c>
      <c r="U6">
        <v>1071.74778123186</v>
      </c>
      <c r="V6">
        <v>1298.47984634727</v>
      </c>
    </row>
    <row r="7" spans="1:22" ht="15" x14ac:dyDescent="0.25">
      <c r="A7" t="str">
        <f>EE!A7</f>
        <v>Emissions-Based Dispatch</v>
      </c>
      <c r="B7" t="str">
        <f>EE!B7</f>
        <v>Greenhouse Gas Cost Tipping Points</v>
      </c>
      <c r="C7">
        <v>66.521201647902799</v>
      </c>
      <c r="D7">
        <v>140.233493218809</v>
      </c>
      <c r="E7">
        <v>232.688205951116</v>
      </c>
      <c r="F7">
        <v>230.20952499450701</v>
      </c>
      <c r="G7">
        <v>244.74847243629199</v>
      </c>
      <c r="H7">
        <v>310.58810329618302</v>
      </c>
      <c r="I7">
        <v>462.12601421682598</v>
      </c>
      <c r="J7">
        <v>416.869618314577</v>
      </c>
      <c r="K7">
        <v>458.69029118219999</v>
      </c>
      <c r="L7">
        <v>475.02467503156299</v>
      </c>
      <c r="M7">
        <v>699.87570341144101</v>
      </c>
      <c r="N7">
        <v>871.94352514504499</v>
      </c>
      <c r="O7">
        <v>799.01704936143096</v>
      </c>
      <c r="P7">
        <v>562.04335303064101</v>
      </c>
      <c r="Q7">
        <v>580.75551621999102</v>
      </c>
      <c r="R7">
        <v>559.33864682972103</v>
      </c>
      <c r="S7">
        <v>835.73206635862903</v>
      </c>
      <c r="T7">
        <v>849.55730629823904</v>
      </c>
      <c r="U7">
        <v>1007.10674513873</v>
      </c>
      <c r="V7">
        <v>1081.5534188653701</v>
      </c>
    </row>
    <row r="8" spans="1:22" ht="15" x14ac:dyDescent="0.25">
      <c r="A8" t="str">
        <f>EE!A8</f>
        <v>No Gas Build Limit</v>
      </c>
      <c r="B8" t="str">
        <f>EE!B8</f>
        <v>Greenhouse Gas Cost Tipping Points</v>
      </c>
      <c r="C8">
        <v>69.657220959989303</v>
      </c>
      <c r="D8">
        <v>170.43772781956699</v>
      </c>
      <c r="E8">
        <v>230.96265575928601</v>
      </c>
      <c r="F8">
        <v>220.13696805539499</v>
      </c>
      <c r="G8">
        <v>250.780625188594</v>
      </c>
      <c r="H8">
        <v>290.28045184533403</v>
      </c>
      <c r="I8">
        <v>336.048392013556</v>
      </c>
      <c r="J8">
        <v>292.489142821386</v>
      </c>
      <c r="K8">
        <v>283.20003966421399</v>
      </c>
      <c r="L8">
        <v>335.568116031133</v>
      </c>
      <c r="M8">
        <v>502.93196287788697</v>
      </c>
      <c r="N8">
        <v>549.64163386171595</v>
      </c>
      <c r="O8">
        <v>561.69732572007194</v>
      </c>
      <c r="P8">
        <v>576.31391690825899</v>
      </c>
      <c r="Q8">
        <v>750.32035033942805</v>
      </c>
      <c r="R8">
        <v>736.72151534527495</v>
      </c>
      <c r="S8">
        <v>910.85982261475999</v>
      </c>
      <c r="T8">
        <v>1013.12979975027</v>
      </c>
      <c r="U8">
        <v>981.69703501894901</v>
      </c>
      <c r="V8">
        <v>1120.25851653113</v>
      </c>
    </row>
    <row r="9" spans="1:22" ht="15" x14ac:dyDescent="0.25">
      <c r="A9" t="str">
        <f>EE!A9</f>
        <v>No Gas Limit No SCC</v>
      </c>
      <c r="B9" t="str">
        <f>EE!B9</f>
        <v>Greenhouse Gas Cost Tipping Points</v>
      </c>
      <c r="C9">
        <v>69.657220959989303</v>
      </c>
      <c r="D9">
        <v>162.836921352415</v>
      </c>
      <c r="E9">
        <v>219.943802106726</v>
      </c>
      <c r="F9">
        <v>203.651445089058</v>
      </c>
      <c r="G9">
        <v>228.655829695346</v>
      </c>
      <c r="H9">
        <v>270.93923508114898</v>
      </c>
      <c r="I9">
        <v>303.06841369855999</v>
      </c>
      <c r="J9">
        <v>267.649121962452</v>
      </c>
      <c r="K9">
        <v>242.493380120854</v>
      </c>
      <c r="L9">
        <v>280.82013858103801</v>
      </c>
      <c r="M9">
        <v>352.26131779550599</v>
      </c>
      <c r="N9">
        <v>340.531636413456</v>
      </c>
      <c r="O9">
        <v>359.74579310938901</v>
      </c>
      <c r="P9">
        <v>364.08503217315501</v>
      </c>
      <c r="Q9">
        <v>441.17284140149297</v>
      </c>
      <c r="R9">
        <v>412.51546424877102</v>
      </c>
      <c r="S9">
        <v>509.55783767717202</v>
      </c>
      <c r="T9">
        <v>612.838318332413</v>
      </c>
      <c r="U9">
        <v>600.04527963729299</v>
      </c>
      <c r="V9">
        <v>699.47284390905099</v>
      </c>
    </row>
    <row r="10" spans="1:22" ht="15" x14ac:dyDescent="0.25">
      <c r="A10" t="str">
        <f>EE!A10</f>
        <v>Limited Markets</v>
      </c>
      <c r="B10" t="str">
        <f>EE!B10</f>
        <v>Organized/Limited Markets for Energy and Capacity</v>
      </c>
      <c r="C10" s="5">
        <v>135.785347962842</v>
      </c>
      <c r="D10" s="5">
        <v>250.43962232109899</v>
      </c>
      <c r="E10" s="5">
        <v>382.660024734415</v>
      </c>
      <c r="F10" s="5">
        <v>355.37821583116499</v>
      </c>
      <c r="G10" s="5">
        <v>414.670165261085</v>
      </c>
      <c r="H10" s="5">
        <v>486.10689853592203</v>
      </c>
      <c r="I10" s="5">
        <v>684.44460023372096</v>
      </c>
      <c r="J10" s="5">
        <v>659.33570514544795</v>
      </c>
      <c r="K10" s="5">
        <v>702.31882621458203</v>
      </c>
      <c r="L10" s="5">
        <v>690.639008015949</v>
      </c>
      <c r="M10" s="5">
        <v>757.92902458748995</v>
      </c>
      <c r="N10" s="5">
        <v>785.67721965105102</v>
      </c>
      <c r="O10" s="5">
        <v>671.916896634522</v>
      </c>
      <c r="P10" s="5">
        <v>636.05083349137101</v>
      </c>
      <c r="Q10" s="5">
        <v>917.98507436009697</v>
      </c>
      <c r="R10" s="5">
        <v>812.30823615820896</v>
      </c>
      <c r="S10" s="5">
        <v>961.14704182925095</v>
      </c>
      <c r="T10" s="5">
        <v>959.75701036854298</v>
      </c>
      <c r="U10" s="5">
        <v>890.03115047425104</v>
      </c>
      <c r="V10" s="5">
        <v>856.03088115157595</v>
      </c>
    </row>
    <row r="11" spans="1:22" ht="15" x14ac:dyDescent="0.25">
      <c r="A11" t="str">
        <f>EE!A11</f>
        <v>Organized Markets</v>
      </c>
      <c r="B11" t="str">
        <f>EE!B11</f>
        <v>Organized/Limited Markets for Energy and Capacity</v>
      </c>
      <c r="C11" s="5">
        <v>53.9083648296739</v>
      </c>
      <c r="D11" s="5">
        <v>148.748510672957</v>
      </c>
      <c r="E11" s="5">
        <v>228.33045248363501</v>
      </c>
      <c r="F11" s="5">
        <v>186.650339553301</v>
      </c>
      <c r="G11" s="5">
        <v>245.788266889792</v>
      </c>
      <c r="H11" s="5">
        <v>323.18890386789002</v>
      </c>
      <c r="I11" s="5">
        <v>452.57705629533501</v>
      </c>
      <c r="J11" s="5">
        <v>443.376057980393</v>
      </c>
      <c r="K11" s="5">
        <v>535.58635633341999</v>
      </c>
      <c r="L11" s="5">
        <v>651.39638011831903</v>
      </c>
      <c r="M11" s="5">
        <v>815.98770032006701</v>
      </c>
      <c r="N11" s="5">
        <v>774.37682251927902</v>
      </c>
      <c r="O11" s="5">
        <v>724.34795598715596</v>
      </c>
      <c r="P11" s="5">
        <v>758.44837266233105</v>
      </c>
      <c r="Q11" s="5">
        <v>897.26369851148797</v>
      </c>
      <c r="R11" s="5">
        <v>939.13717796994695</v>
      </c>
      <c r="S11" s="5">
        <v>1138.8237980890401</v>
      </c>
      <c r="T11" s="5">
        <v>1028.81147656651</v>
      </c>
      <c r="U11" s="5">
        <v>1285.2401182441799</v>
      </c>
      <c r="V11" s="5">
        <v>1145.38455188943</v>
      </c>
    </row>
    <row r="12" spans="1:22" ht="15" x14ac:dyDescent="0.25">
      <c r="A12" t="str">
        <f>EE!A12</f>
        <v>No Regional Renewables</v>
      </c>
      <c r="B12" t="str">
        <f>EE!B12</f>
        <v>Robustness of EE</v>
      </c>
      <c r="C12" s="6">
        <v>115</v>
      </c>
      <c r="D12" s="6">
        <v>206</v>
      </c>
      <c r="E12" s="6">
        <v>220</v>
      </c>
      <c r="F12" s="6">
        <v>219</v>
      </c>
      <c r="G12" s="6">
        <v>195</v>
      </c>
      <c r="H12" s="6">
        <v>181</v>
      </c>
      <c r="I12" s="6">
        <v>152</v>
      </c>
      <c r="J12" s="6">
        <v>151</v>
      </c>
      <c r="K12" s="6">
        <v>136</v>
      </c>
      <c r="L12" s="6">
        <v>117</v>
      </c>
      <c r="M12" s="6">
        <v>149</v>
      </c>
      <c r="N12" s="6">
        <v>153</v>
      </c>
      <c r="O12" s="6">
        <v>139</v>
      </c>
      <c r="P12" s="6">
        <v>154</v>
      </c>
      <c r="Q12" s="6">
        <v>184</v>
      </c>
      <c r="R12" s="6">
        <v>207</v>
      </c>
      <c r="S12" s="6">
        <v>265</v>
      </c>
      <c r="T12" s="6">
        <v>323</v>
      </c>
      <c r="U12" s="6">
        <v>348</v>
      </c>
      <c r="V12" s="6">
        <v>422</v>
      </c>
    </row>
    <row r="13" spans="1:22" ht="15" x14ac:dyDescent="0.25">
      <c r="A13" t="str">
        <f>EE!A13</f>
        <v>Increased Market Reliance</v>
      </c>
      <c r="B13" t="str">
        <f>EE!B13</f>
        <v>Change Reliance on Extra-Regional Markets</v>
      </c>
      <c r="C13" s="2">
        <v>13.069884667049401</v>
      </c>
      <c r="D13" s="2">
        <v>187.486872986104</v>
      </c>
      <c r="E13" s="2">
        <v>300.19714942898503</v>
      </c>
      <c r="F13" s="2">
        <v>117.61044367077101</v>
      </c>
      <c r="G13" s="2">
        <v>278.17118484376198</v>
      </c>
      <c r="H13" s="2">
        <v>196.808109515794</v>
      </c>
      <c r="I13" s="2">
        <v>162.27450320776799</v>
      </c>
      <c r="J13" s="2">
        <v>58.7846697687378</v>
      </c>
      <c r="K13" s="2">
        <v>155.675018570839</v>
      </c>
      <c r="L13" s="2">
        <v>171.50762602631599</v>
      </c>
      <c r="M13" s="2">
        <v>76.193461765791895</v>
      </c>
      <c r="N13" s="2">
        <v>63.106795138475</v>
      </c>
      <c r="O13" s="2">
        <v>45.104916386762099</v>
      </c>
      <c r="P13" s="2">
        <v>13.0287545740096</v>
      </c>
      <c r="Q13" s="2">
        <v>20.383990619320301</v>
      </c>
      <c r="R13" s="2">
        <v>22.177667047732498</v>
      </c>
      <c r="S13" s="2">
        <v>42.953364991890403</v>
      </c>
      <c r="T13" s="2">
        <v>17.762934045142501</v>
      </c>
      <c r="U13" s="2">
        <v>29.296356058636501</v>
      </c>
      <c r="V13" s="2">
        <v>226.98903508669801</v>
      </c>
    </row>
    <row r="14" spans="1:22" ht="15" x14ac:dyDescent="0.25">
      <c r="A14" t="str">
        <f>EE!A14</f>
        <v>EE Bin 11 No Opt</v>
      </c>
      <c r="B14" t="str">
        <f>EE!B14</f>
        <v>Robustness of EE</v>
      </c>
      <c r="C14">
        <v>115.357472756749</v>
      </c>
      <c r="D14">
        <v>241.42373012621101</v>
      </c>
      <c r="E14">
        <v>290.81466704891602</v>
      </c>
      <c r="F14">
        <v>338.94980281044297</v>
      </c>
      <c r="G14">
        <v>369.25400317680902</v>
      </c>
      <c r="H14">
        <v>410.980811705338</v>
      </c>
      <c r="I14">
        <v>434.551126503896</v>
      </c>
      <c r="J14">
        <v>447.98125931824899</v>
      </c>
      <c r="K14">
        <v>513.21966709393496</v>
      </c>
      <c r="L14">
        <v>590.50692342677598</v>
      </c>
      <c r="M14">
        <v>790.43762430760398</v>
      </c>
      <c r="N14">
        <v>964.07191269898306</v>
      </c>
      <c r="O14">
        <v>1199.11990821625</v>
      </c>
      <c r="P14">
        <v>1399.7963717048699</v>
      </c>
      <c r="Q14">
        <v>1784.86418545586</v>
      </c>
      <c r="R14">
        <v>2141.6319908794198</v>
      </c>
      <c r="S14">
        <v>2403.2438777996499</v>
      </c>
      <c r="T14">
        <v>2522.7985443832499</v>
      </c>
      <c r="U14">
        <v>2506.7770159195102</v>
      </c>
      <c r="V14">
        <v>2729.4386261591999</v>
      </c>
    </row>
    <row r="15" spans="1:22" ht="15" x14ac:dyDescent="0.25">
      <c r="A15" t="str">
        <f>EE!A15</f>
        <v>EE Bin 11 After Opt</v>
      </c>
      <c r="B15" t="str">
        <f>EE!B15</f>
        <v>Robustness of EE</v>
      </c>
      <c r="C15">
        <v>115.357472756749</v>
      </c>
      <c r="D15">
        <v>239.78277552016101</v>
      </c>
      <c r="E15">
        <v>274.48661620400202</v>
      </c>
      <c r="F15">
        <v>328.22887244265002</v>
      </c>
      <c r="G15">
        <v>361.89322220892598</v>
      </c>
      <c r="H15">
        <v>401.77839200433101</v>
      </c>
      <c r="I15">
        <v>432.599547786904</v>
      </c>
      <c r="J15">
        <v>449.53743493670299</v>
      </c>
      <c r="K15">
        <v>510.30061384953098</v>
      </c>
      <c r="L15">
        <v>586.24669258911194</v>
      </c>
      <c r="M15">
        <v>784.23676481365203</v>
      </c>
      <c r="N15">
        <v>954.81674678447098</v>
      </c>
      <c r="O15">
        <v>1171.09432521601</v>
      </c>
      <c r="P15">
        <v>1359.3223088239999</v>
      </c>
      <c r="Q15">
        <v>1751.2215251949001</v>
      </c>
      <c r="R15">
        <v>2099.64313835538</v>
      </c>
      <c r="S15">
        <v>2199.8866587605698</v>
      </c>
      <c r="T15">
        <v>2224.4516532074299</v>
      </c>
      <c r="U15">
        <v>2230.4203638365898</v>
      </c>
      <c r="V15">
        <v>2447.08885388924</v>
      </c>
    </row>
    <row r="16" spans="1:22" ht="15" x14ac:dyDescent="0.25">
      <c r="A16" t="str">
        <f>EE!A16</f>
        <v>Aggressive Emission Reduction</v>
      </c>
      <c r="B16" t="str">
        <f>EE!B16</f>
        <v>Paths to Decarbonization</v>
      </c>
      <c r="C16">
        <v>93.207704054404402</v>
      </c>
      <c r="D16">
        <v>305.04366523895197</v>
      </c>
      <c r="E16">
        <v>593.33702014240396</v>
      </c>
      <c r="F16">
        <v>823.35657412108105</v>
      </c>
      <c r="G16">
        <v>1016.78163185016</v>
      </c>
      <c r="H16">
        <v>1352.75525221157</v>
      </c>
      <c r="I16">
        <v>1844.5232068518601</v>
      </c>
      <c r="J16">
        <v>2015.01341270082</v>
      </c>
      <c r="K16">
        <v>2360.19080288552</v>
      </c>
      <c r="L16">
        <v>2384.6883093995002</v>
      </c>
      <c r="M16">
        <v>2819.4132342877401</v>
      </c>
      <c r="N16">
        <v>3041.4597836777998</v>
      </c>
      <c r="O16">
        <v>3426.04100869483</v>
      </c>
      <c r="P16">
        <v>3806.88426541117</v>
      </c>
      <c r="Q16">
        <v>4377.4180944253903</v>
      </c>
      <c r="R16">
        <v>4598.9025858990199</v>
      </c>
      <c r="S16">
        <v>4830.6347928689102</v>
      </c>
      <c r="T16">
        <v>5112.9078981584698</v>
      </c>
      <c r="U16">
        <v>5282.5893024821598</v>
      </c>
      <c r="V16">
        <v>5362.5502731904999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6E60-5E1F-4E2A-86F0-E8F5E185C2B1}">
  <dimension ref="A1:V16"/>
  <sheetViews>
    <sheetView topLeftCell="A10" workbookViewId="0">
      <selection activeCell="E7" sqref="E7"/>
    </sheetView>
  </sheetViews>
  <sheetFormatPr defaultRowHeight="12.75" x14ac:dyDescent="0.2"/>
  <cols>
    <col min="1" max="1" width="28.42578125" style="1" bestFit="1" customWidth="1"/>
    <col min="2" max="2" width="28.42578125" style="1" customWidth="1"/>
    <col min="3" max="16384" width="9.140625" style="1"/>
  </cols>
  <sheetData>
    <row r="1" spans="1:22" x14ac:dyDescent="0.2">
      <c r="A1" s="4" t="s">
        <v>16</v>
      </c>
      <c r="B1" s="4" t="s">
        <v>17</v>
      </c>
      <c r="C1" s="1">
        <v>2022</v>
      </c>
      <c r="D1" s="1">
        <v>2023</v>
      </c>
      <c r="E1" s="1">
        <v>2024</v>
      </c>
      <c r="F1" s="1">
        <v>2025</v>
      </c>
      <c r="G1" s="1">
        <v>2026</v>
      </c>
      <c r="H1" s="1">
        <v>2027</v>
      </c>
      <c r="I1" s="1">
        <v>2028</v>
      </c>
      <c r="J1" s="1">
        <v>2029</v>
      </c>
      <c r="K1" s="1">
        <v>2030</v>
      </c>
      <c r="L1" s="1">
        <v>2031</v>
      </c>
      <c r="M1" s="1">
        <v>2032</v>
      </c>
      <c r="N1" s="1">
        <v>2033</v>
      </c>
      <c r="O1" s="1">
        <v>2034</v>
      </c>
      <c r="P1" s="1">
        <v>2035</v>
      </c>
      <c r="Q1" s="1">
        <v>2036</v>
      </c>
      <c r="R1" s="1">
        <v>2037</v>
      </c>
      <c r="S1" s="1">
        <v>2038</v>
      </c>
      <c r="T1" s="1">
        <v>2039</v>
      </c>
      <c r="U1" s="1">
        <v>2040</v>
      </c>
      <c r="V1" s="1">
        <v>2041</v>
      </c>
    </row>
    <row r="2" spans="1:22" ht="15" x14ac:dyDescent="0.25">
      <c r="A2" t="str">
        <f>EE!A2</f>
        <v xml:space="preserve">Baseline </v>
      </c>
      <c r="B2"/>
      <c r="C2">
        <v>15764.5966214444</v>
      </c>
      <c r="D2">
        <v>15589.5636430625</v>
      </c>
      <c r="E2">
        <v>15606.931858989999</v>
      </c>
      <c r="F2">
        <v>15645.328211072499</v>
      </c>
      <c r="G2">
        <v>15720.8630953186</v>
      </c>
      <c r="H2">
        <v>15781.453251098401</v>
      </c>
      <c r="I2">
        <v>15901.9116637683</v>
      </c>
      <c r="J2">
        <v>15904.096720977701</v>
      </c>
      <c r="K2">
        <v>15925.935809745801</v>
      </c>
      <c r="L2">
        <v>15863.5418152905</v>
      </c>
      <c r="M2">
        <v>16001.217835793501</v>
      </c>
      <c r="N2">
        <v>16117.600062473701</v>
      </c>
      <c r="O2">
        <v>16065.2679857515</v>
      </c>
      <c r="P2">
        <v>15984.0876240572</v>
      </c>
      <c r="Q2">
        <v>15940.428881161301</v>
      </c>
      <c r="R2">
        <v>16056.619981010899</v>
      </c>
      <c r="S2">
        <v>16068.725506570199</v>
      </c>
      <c r="T2">
        <v>16072.789228330599</v>
      </c>
      <c r="U2">
        <v>16089.281488211</v>
      </c>
      <c r="V2">
        <v>16456.845882767899</v>
      </c>
    </row>
    <row r="3" spans="1:22" ht="15" x14ac:dyDescent="0.25">
      <c r="A3" t="str">
        <f>EE!A3</f>
        <v>Early Coal Retirement</v>
      </c>
      <c r="B3" t="str">
        <f>EE!B3</f>
        <v>Early Coal Retirement</v>
      </c>
      <c r="C3" s="2">
        <v>15913.660787351901</v>
      </c>
      <c r="D3" s="2">
        <v>15846.044477215401</v>
      </c>
      <c r="E3" s="2">
        <v>15892.931757271799</v>
      </c>
      <c r="F3" s="2">
        <v>15958.127176726901</v>
      </c>
      <c r="G3" s="2">
        <v>16133.782982106901</v>
      </c>
      <c r="H3" s="2">
        <v>16357.7428731207</v>
      </c>
      <c r="I3" s="2">
        <v>16487.673589950398</v>
      </c>
      <c r="J3" s="2">
        <v>16584.0618151458</v>
      </c>
      <c r="K3" s="2">
        <v>16693.215949078301</v>
      </c>
      <c r="L3" s="2">
        <v>16668.4255254813</v>
      </c>
      <c r="M3" s="2">
        <v>16697.684370582501</v>
      </c>
      <c r="N3" s="2">
        <v>16688.9211796128</v>
      </c>
      <c r="O3" s="2">
        <v>16576.959769819401</v>
      </c>
      <c r="P3" s="2">
        <v>16452.851804589201</v>
      </c>
      <c r="Q3" s="2">
        <v>16309.6899941711</v>
      </c>
      <c r="R3" s="2">
        <v>16322.927588488599</v>
      </c>
      <c r="S3" s="2">
        <v>16280.053923040899</v>
      </c>
      <c r="T3" s="2">
        <v>16205.559222378</v>
      </c>
      <c r="U3" s="2">
        <v>16141.7991426962</v>
      </c>
      <c r="V3" s="2">
        <v>16456.845882767899</v>
      </c>
    </row>
    <row r="4" spans="1:22" ht="15" x14ac:dyDescent="0.25">
      <c r="A4" t="str">
        <f>EE!A4</f>
        <v>Early Coal Retirement - No New Gas</v>
      </c>
      <c r="B4" t="str">
        <f>EE!B4</f>
        <v>Early Coal Retirement</v>
      </c>
      <c r="C4" s="2">
        <v>15913.660787351901</v>
      </c>
      <c r="D4" s="2">
        <v>15846.044477215401</v>
      </c>
      <c r="E4" s="2">
        <v>15892.931757271799</v>
      </c>
      <c r="F4" s="2">
        <v>15958.127176726901</v>
      </c>
      <c r="G4" s="2">
        <v>16133.782982106901</v>
      </c>
      <c r="H4" s="2">
        <v>16357.7428731207</v>
      </c>
      <c r="I4" s="2">
        <v>16487.673589950398</v>
      </c>
      <c r="J4" s="2">
        <v>16584.0618151458</v>
      </c>
      <c r="K4" s="2">
        <v>16693.215949078301</v>
      </c>
      <c r="L4" s="2">
        <v>16668.4255254813</v>
      </c>
      <c r="M4" s="2">
        <v>16697.684370582501</v>
      </c>
      <c r="N4" s="2">
        <v>16688.9211796128</v>
      </c>
      <c r="O4" s="2">
        <v>16576.959769819401</v>
      </c>
      <c r="P4" s="2">
        <v>16452.851804589201</v>
      </c>
      <c r="Q4" s="2">
        <v>16309.6899941711</v>
      </c>
      <c r="R4" s="2">
        <v>16322.927588488599</v>
      </c>
      <c r="S4" s="2">
        <v>16280.053923040899</v>
      </c>
      <c r="T4" s="2">
        <v>16205.559222378</v>
      </c>
      <c r="U4" s="2">
        <v>16141.7991426962</v>
      </c>
      <c r="V4" s="2">
        <v>16456.845882767899</v>
      </c>
    </row>
    <row r="5" spans="1:22" ht="15" x14ac:dyDescent="0.25">
      <c r="A5" t="str">
        <f>EE!A5</f>
        <v>No Emissions-Related Portfolio Costs</v>
      </c>
      <c r="B5" t="str">
        <f>EE!B5</f>
        <v>Greenhouse Gas Cost Tipping Points</v>
      </c>
      <c r="C5">
        <v>17300.135982505999</v>
      </c>
      <c r="D5">
        <v>17179.109596379501</v>
      </c>
      <c r="E5">
        <v>17157.839490398699</v>
      </c>
      <c r="F5">
        <v>17195.266465797598</v>
      </c>
      <c r="G5">
        <v>17263.757014033301</v>
      </c>
      <c r="H5">
        <v>17475.7955221308</v>
      </c>
      <c r="I5">
        <v>17506.1341741488</v>
      </c>
      <c r="J5">
        <v>17545.7310895183</v>
      </c>
      <c r="K5">
        <v>17639.090949657999</v>
      </c>
      <c r="L5">
        <v>17571.982440681099</v>
      </c>
      <c r="M5">
        <v>17505.642619118898</v>
      </c>
      <c r="N5">
        <v>17392.925629763398</v>
      </c>
      <c r="O5">
        <v>17184.727634546001</v>
      </c>
      <c r="P5">
        <v>16949.894379936701</v>
      </c>
      <c r="Q5">
        <v>16730.9877080884</v>
      </c>
      <c r="R5">
        <v>16641.736855250801</v>
      </c>
      <c r="S5">
        <v>16514.4275654265</v>
      </c>
      <c r="T5">
        <v>16355.955029327601</v>
      </c>
      <c r="U5">
        <v>16206.920432549699</v>
      </c>
      <c r="V5">
        <v>16456.845882767899</v>
      </c>
    </row>
    <row r="6" spans="1:22" ht="15" x14ac:dyDescent="0.25">
      <c r="A6" t="str">
        <f>EE!A6</f>
        <v>GHG Reducing DR</v>
      </c>
      <c r="B6" t="str">
        <f>EE!B6</f>
        <v>Greenhouse Gas Cost Tipping Points</v>
      </c>
      <c r="C6">
        <v>15764.5966214444</v>
      </c>
      <c r="D6">
        <v>15589.5636430625</v>
      </c>
      <c r="E6">
        <v>15606.931858989999</v>
      </c>
      <c r="F6">
        <v>15645.328211072499</v>
      </c>
      <c r="G6">
        <v>15720.8630953186</v>
      </c>
      <c r="H6">
        <v>15781.453251098401</v>
      </c>
      <c r="I6">
        <v>15901.9116637683</v>
      </c>
      <c r="J6">
        <v>15904.096720977701</v>
      </c>
      <c r="K6">
        <v>15925.935809745801</v>
      </c>
      <c r="L6">
        <v>15863.5418152905</v>
      </c>
      <c r="M6">
        <v>16001.217835793501</v>
      </c>
      <c r="N6">
        <v>16117.600062473701</v>
      </c>
      <c r="O6">
        <v>16065.2679857515</v>
      </c>
      <c r="P6">
        <v>15984.0876240572</v>
      </c>
      <c r="Q6">
        <v>15940.428881161301</v>
      </c>
      <c r="R6">
        <v>16056.619981010899</v>
      </c>
      <c r="S6">
        <v>16068.725506570199</v>
      </c>
      <c r="T6">
        <v>16072.789228330599</v>
      </c>
      <c r="U6">
        <v>16089.281488211</v>
      </c>
      <c r="V6">
        <v>16456.845882767899</v>
      </c>
    </row>
    <row r="7" spans="1:22" ht="15" x14ac:dyDescent="0.25">
      <c r="A7" t="str">
        <f>EE!A7</f>
        <v>Emissions-Based Dispatch</v>
      </c>
      <c r="B7" t="str">
        <f>EE!B7</f>
        <v>Greenhouse Gas Cost Tipping Points</v>
      </c>
      <c r="C7">
        <v>16596.935004711799</v>
      </c>
      <c r="D7">
        <v>16451.571693512698</v>
      </c>
      <c r="E7">
        <v>16433.0912839987</v>
      </c>
      <c r="F7">
        <v>16481.9591766628</v>
      </c>
      <c r="G7">
        <v>16505.413729972799</v>
      </c>
      <c r="H7">
        <v>16664.855141776501</v>
      </c>
      <c r="I7">
        <v>16677.015157824801</v>
      </c>
      <c r="J7">
        <v>16723.723509048999</v>
      </c>
      <c r="K7">
        <v>16762.704943718101</v>
      </c>
      <c r="L7">
        <v>16690.498816962699</v>
      </c>
      <c r="M7">
        <v>16691.845060205302</v>
      </c>
      <c r="N7">
        <v>16666.781601590301</v>
      </c>
      <c r="O7">
        <v>16537.521129664001</v>
      </c>
      <c r="P7">
        <v>16390.791568247299</v>
      </c>
      <c r="Q7">
        <v>16280.757616205299</v>
      </c>
      <c r="R7">
        <v>16278.5045949128</v>
      </c>
      <c r="S7">
        <v>16267.6262807569</v>
      </c>
      <c r="T7">
        <v>16205.7896941414</v>
      </c>
      <c r="U7">
        <v>16142.446592889</v>
      </c>
      <c r="V7">
        <v>16456.845882767899</v>
      </c>
    </row>
    <row r="8" spans="1:22" ht="15" x14ac:dyDescent="0.25">
      <c r="A8" t="str">
        <f>EE!A8</f>
        <v>No Gas Build Limit</v>
      </c>
      <c r="B8" t="str">
        <f>EE!B8</f>
        <v>Greenhouse Gas Cost Tipping Points</v>
      </c>
      <c r="C8">
        <v>17300.135982505999</v>
      </c>
      <c r="D8">
        <v>17179.109596379501</v>
      </c>
      <c r="E8">
        <v>17157.839490398699</v>
      </c>
      <c r="F8">
        <v>17195.266465797598</v>
      </c>
      <c r="G8">
        <v>17263.757014033301</v>
      </c>
      <c r="H8">
        <v>17475.7955221308</v>
      </c>
      <c r="I8">
        <v>17506.1341741488</v>
      </c>
      <c r="J8">
        <v>17545.7310895183</v>
      </c>
      <c r="K8">
        <v>17639.090949657999</v>
      </c>
      <c r="L8">
        <v>17571.982440681099</v>
      </c>
      <c r="M8">
        <v>17505.642619118898</v>
      </c>
      <c r="N8">
        <v>17392.925629763398</v>
      </c>
      <c r="O8">
        <v>17184.727634546001</v>
      </c>
      <c r="P8">
        <v>16949.894379936701</v>
      </c>
      <c r="Q8">
        <v>16730.9877080884</v>
      </c>
      <c r="R8">
        <v>16641.736855250801</v>
      </c>
      <c r="S8">
        <v>16514.4275654265</v>
      </c>
      <c r="T8">
        <v>16355.955029327601</v>
      </c>
      <c r="U8">
        <v>16206.920432549699</v>
      </c>
      <c r="V8">
        <v>16456.845882767899</v>
      </c>
    </row>
    <row r="9" spans="1:22" ht="15" x14ac:dyDescent="0.25">
      <c r="A9" t="str">
        <f>EE!A9</f>
        <v>No Gas Limit No SCC</v>
      </c>
      <c r="B9" t="str">
        <f>EE!B9</f>
        <v>Greenhouse Gas Cost Tipping Points</v>
      </c>
      <c r="C9">
        <v>17300.135982505999</v>
      </c>
      <c r="D9">
        <v>17179.109596379501</v>
      </c>
      <c r="E9">
        <v>17157.839490398699</v>
      </c>
      <c r="F9">
        <v>17195.266465797598</v>
      </c>
      <c r="G9">
        <v>17263.757014033301</v>
      </c>
      <c r="H9">
        <v>17475.7955221308</v>
      </c>
      <c r="I9">
        <v>17506.1341741488</v>
      </c>
      <c r="J9">
        <v>17545.7310895183</v>
      </c>
      <c r="K9">
        <v>17639.090949657999</v>
      </c>
      <c r="L9">
        <v>17571.982440681099</v>
      </c>
      <c r="M9">
        <v>17505.642619118898</v>
      </c>
      <c r="N9">
        <v>17392.925629763398</v>
      </c>
      <c r="O9">
        <v>17184.727634546001</v>
      </c>
      <c r="P9">
        <v>16949.894379936701</v>
      </c>
      <c r="Q9">
        <v>16730.9877080884</v>
      </c>
      <c r="R9">
        <v>16641.736855250801</v>
      </c>
      <c r="S9">
        <v>16514.4275654265</v>
      </c>
      <c r="T9">
        <v>16355.955029327601</v>
      </c>
      <c r="U9">
        <v>16206.920432549699</v>
      </c>
      <c r="V9">
        <v>16456.845882767899</v>
      </c>
    </row>
    <row r="10" spans="1:22" ht="15" x14ac:dyDescent="0.25">
      <c r="A10" t="str">
        <f>EE!A10</f>
        <v>Limited Markets</v>
      </c>
      <c r="B10" t="str">
        <f>EE!B10</f>
        <v>Organized/Limited Markets for Energy and Capacity</v>
      </c>
      <c r="C10">
        <v>18896.1617461239</v>
      </c>
      <c r="D10">
        <v>18690.464968866501</v>
      </c>
      <c r="E10">
        <v>18634.9772650216</v>
      </c>
      <c r="F10">
        <v>18704.342828599099</v>
      </c>
      <c r="G10">
        <v>18818.204745437</v>
      </c>
      <c r="H10">
        <v>19106.4942453166</v>
      </c>
      <c r="I10">
        <v>19151.8365922708</v>
      </c>
      <c r="J10">
        <v>19278.886307041001</v>
      </c>
      <c r="K10">
        <v>19437.5169147741</v>
      </c>
      <c r="L10">
        <v>19387.306505861299</v>
      </c>
      <c r="M10">
        <v>19158.258269572201</v>
      </c>
      <c r="N10">
        <v>18919.761313422699</v>
      </c>
      <c r="O10">
        <v>18545.022472384</v>
      </c>
      <c r="P10">
        <v>18128.597911585999</v>
      </c>
      <c r="Q10">
        <v>17683.860661109899</v>
      </c>
      <c r="R10">
        <v>17435.313865197699</v>
      </c>
      <c r="S10">
        <v>17105.739871657301</v>
      </c>
      <c r="T10">
        <v>16778.468172200399</v>
      </c>
      <c r="U10">
        <v>16419.9827836923</v>
      </c>
      <c r="V10">
        <v>16456.845882767899</v>
      </c>
    </row>
    <row r="11" spans="1:22" ht="15" x14ac:dyDescent="0.25">
      <c r="A11" t="str">
        <f>EE!A11</f>
        <v>Organized Markets</v>
      </c>
      <c r="B11" t="str">
        <f>EE!B11</f>
        <v>Organized/Limited Markets for Energy and Capacity</v>
      </c>
      <c r="C11">
        <v>17249.043393998301</v>
      </c>
      <c r="D11">
        <v>17220.585082986901</v>
      </c>
      <c r="E11">
        <v>17353.576296745399</v>
      </c>
      <c r="F11">
        <v>17528.262918933</v>
      </c>
      <c r="G11">
        <v>17800.3342336807</v>
      </c>
      <c r="H11">
        <v>18155.1477631362</v>
      </c>
      <c r="I11">
        <v>18380.942219680499</v>
      </c>
      <c r="J11">
        <v>18588.331654632701</v>
      </c>
      <c r="K11">
        <v>18791.6949415413</v>
      </c>
      <c r="L11">
        <v>18893.9430749573</v>
      </c>
      <c r="M11">
        <v>18705.580562264699</v>
      </c>
      <c r="N11">
        <v>18508.481216453602</v>
      </c>
      <c r="O11">
        <v>18176.680503473301</v>
      </c>
      <c r="P11">
        <v>17825.008886069401</v>
      </c>
      <c r="Q11">
        <v>17418.642061854302</v>
      </c>
      <c r="R11">
        <v>17215.072673083301</v>
      </c>
      <c r="S11">
        <v>16926.774072777302</v>
      </c>
      <c r="T11">
        <v>16646.841812008799</v>
      </c>
      <c r="U11">
        <v>16367.3032697571</v>
      </c>
      <c r="V11">
        <v>16456.845882767899</v>
      </c>
    </row>
    <row r="12" spans="1:22" ht="15" x14ac:dyDescent="0.25">
      <c r="A12" t="str">
        <f>EE!A12</f>
        <v>No Regional Renewables</v>
      </c>
      <c r="B12" t="str">
        <f>EE!B12</f>
        <v>Robustness of EE</v>
      </c>
      <c r="C12">
        <v>15764.597</v>
      </c>
      <c r="D12">
        <v>15589.564</v>
      </c>
      <c r="E12">
        <v>15606.932000000001</v>
      </c>
      <c r="F12">
        <v>15645.328</v>
      </c>
      <c r="G12">
        <v>15720.862999999999</v>
      </c>
      <c r="H12">
        <v>15781.453</v>
      </c>
      <c r="I12">
        <v>15901.912</v>
      </c>
      <c r="J12">
        <v>15904.097</v>
      </c>
      <c r="K12">
        <v>15925.936</v>
      </c>
      <c r="L12">
        <v>15863.541999999999</v>
      </c>
      <c r="M12">
        <v>16001.218000000001</v>
      </c>
      <c r="N12">
        <v>16117.6</v>
      </c>
      <c r="O12">
        <v>16065.268</v>
      </c>
      <c r="P12">
        <v>15984.088</v>
      </c>
      <c r="Q12">
        <v>15940.429</v>
      </c>
      <c r="R12">
        <v>16056.62</v>
      </c>
      <c r="S12">
        <v>16068.726000000001</v>
      </c>
      <c r="T12">
        <v>16072.789000000001</v>
      </c>
      <c r="U12">
        <v>16089.281000000001</v>
      </c>
      <c r="V12">
        <v>16456.846000000001</v>
      </c>
    </row>
    <row r="13" spans="1:22" ht="15" x14ac:dyDescent="0.25">
      <c r="A13" t="str">
        <f>EE!A13</f>
        <v>Increased Market Reliance</v>
      </c>
      <c r="B13" t="str">
        <f>EE!B13</f>
        <v>Change Reliance on Extra-Regional Markets</v>
      </c>
      <c r="C13">
        <v>15764.5966214444</v>
      </c>
      <c r="D13">
        <v>15589.5636430625</v>
      </c>
      <c r="E13">
        <v>15606.931858989999</v>
      </c>
      <c r="F13">
        <v>15645.328211072499</v>
      </c>
      <c r="G13">
        <v>15720.8630953186</v>
      </c>
      <c r="H13">
        <v>15781.453251098401</v>
      </c>
      <c r="I13">
        <v>15901.9116637683</v>
      </c>
      <c r="J13">
        <v>15904.096720977701</v>
      </c>
      <c r="K13">
        <v>15925.935809745801</v>
      </c>
      <c r="L13">
        <v>15863.5418152905</v>
      </c>
      <c r="M13">
        <v>16001.217835793501</v>
      </c>
      <c r="N13">
        <v>16117.600062473701</v>
      </c>
      <c r="O13">
        <v>16065.2679857515</v>
      </c>
      <c r="P13">
        <v>15984.0876240572</v>
      </c>
      <c r="Q13">
        <v>15940.428881161301</v>
      </c>
      <c r="R13">
        <v>16056.619981010899</v>
      </c>
      <c r="S13">
        <v>16068.725506570199</v>
      </c>
      <c r="T13">
        <v>16072.789228330599</v>
      </c>
      <c r="U13">
        <v>16089.281488211</v>
      </c>
      <c r="V13">
        <v>16456.845882767899</v>
      </c>
    </row>
    <row r="14" spans="1:22" ht="15" x14ac:dyDescent="0.25">
      <c r="A14" t="str">
        <f>EE!A14</f>
        <v>EE Bin 11 No Opt</v>
      </c>
      <c r="B14" t="str">
        <f>EE!B14</f>
        <v>Robustness of EE</v>
      </c>
      <c r="C14">
        <v>15764.5966214444</v>
      </c>
      <c r="D14">
        <v>15589.5636430625</v>
      </c>
      <c r="E14">
        <v>15606.931858989999</v>
      </c>
      <c r="F14">
        <v>15645.328211072499</v>
      </c>
      <c r="G14">
        <v>15720.8630953186</v>
      </c>
      <c r="H14">
        <v>15781.453251098401</v>
      </c>
      <c r="I14">
        <v>15901.9116637683</v>
      </c>
      <c r="J14">
        <v>15904.096720977701</v>
      </c>
      <c r="K14">
        <v>15925.935809745801</v>
      </c>
      <c r="L14">
        <v>15863.5418152905</v>
      </c>
      <c r="M14">
        <v>16001.217835793501</v>
      </c>
      <c r="N14">
        <v>16117.600062473701</v>
      </c>
      <c r="O14">
        <v>16065.2679857515</v>
      </c>
      <c r="P14">
        <v>15984.0876240572</v>
      </c>
      <c r="Q14">
        <v>15940.428881161301</v>
      </c>
      <c r="R14">
        <v>16056.619981010899</v>
      </c>
      <c r="S14">
        <v>16068.725506570199</v>
      </c>
      <c r="T14">
        <v>16072.789228330599</v>
      </c>
      <c r="U14">
        <v>16089.281488211</v>
      </c>
      <c r="V14">
        <v>16456.845882767899</v>
      </c>
    </row>
    <row r="15" spans="1:22" ht="15" x14ac:dyDescent="0.25">
      <c r="A15" t="str">
        <f>EE!A15</f>
        <v>EE Bin 11 After Opt</v>
      </c>
      <c r="B15" t="str">
        <f>EE!B15</f>
        <v>Robustness of EE</v>
      </c>
      <c r="C15">
        <v>15764.5966214444</v>
      </c>
      <c r="D15">
        <v>15589.5636430625</v>
      </c>
      <c r="E15">
        <v>15606.931858989999</v>
      </c>
      <c r="F15">
        <v>15645.328211072499</v>
      </c>
      <c r="G15">
        <v>15720.8630953186</v>
      </c>
      <c r="H15">
        <v>15781.453251098401</v>
      </c>
      <c r="I15">
        <v>15901.9116637683</v>
      </c>
      <c r="J15">
        <v>15904.096720977701</v>
      </c>
      <c r="K15">
        <v>15925.935809745801</v>
      </c>
      <c r="L15">
        <v>15863.5418152905</v>
      </c>
      <c r="M15">
        <v>16001.217835793501</v>
      </c>
      <c r="N15">
        <v>16117.600062473701</v>
      </c>
      <c r="O15">
        <v>16065.2679857515</v>
      </c>
      <c r="P15">
        <v>15984.0876240572</v>
      </c>
      <c r="Q15">
        <v>15940.428881161301</v>
      </c>
      <c r="R15">
        <v>16056.619981010899</v>
      </c>
      <c r="S15">
        <v>16068.725506570199</v>
      </c>
      <c r="T15">
        <v>16072.789228330599</v>
      </c>
      <c r="U15">
        <v>16089.281488211</v>
      </c>
      <c r="V15">
        <v>16456.845882767899</v>
      </c>
    </row>
    <row r="16" spans="1:22" ht="15" x14ac:dyDescent="0.25">
      <c r="A16" t="str">
        <f>EE!A16</f>
        <v>Aggressive Emission Reduction</v>
      </c>
      <c r="B16" t="str">
        <f>EE!B16</f>
        <v>Paths to Decarbonization</v>
      </c>
      <c r="C16" s="1">
        <v>15913.661</v>
      </c>
      <c r="D16" s="1">
        <v>15846.044</v>
      </c>
      <c r="E16" s="1">
        <v>15892.932000000001</v>
      </c>
      <c r="F16" s="1">
        <v>15958.127</v>
      </c>
      <c r="G16" s="1">
        <v>16133.782999999999</v>
      </c>
      <c r="H16" s="1">
        <v>16357.743</v>
      </c>
      <c r="I16" s="1">
        <v>16487.673999999999</v>
      </c>
      <c r="J16" s="1">
        <v>16584.062000000002</v>
      </c>
      <c r="K16" s="1">
        <v>16693.216</v>
      </c>
      <c r="L16" s="1">
        <v>16668.425999999999</v>
      </c>
      <c r="M16" s="1">
        <v>16697.684000000001</v>
      </c>
      <c r="N16" s="1">
        <v>16688.920999999998</v>
      </c>
      <c r="O16" s="1">
        <v>16576.96</v>
      </c>
      <c r="P16" s="1">
        <v>16452.851999999999</v>
      </c>
      <c r="Q16" s="1">
        <v>16309.69</v>
      </c>
      <c r="R16" s="1">
        <v>16322.928</v>
      </c>
      <c r="S16" s="1">
        <v>16280.054</v>
      </c>
      <c r="T16" s="1">
        <v>16205.558999999999</v>
      </c>
      <c r="U16" s="1">
        <v>16141.799000000001</v>
      </c>
      <c r="V16" s="1">
        <v>16456.846000000001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474AE-632A-449C-987B-BF7369A843A3}">
  <dimension ref="A1:V16"/>
  <sheetViews>
    <sheetView workbookViewId="0">
      <selection activeCell="B15" sqref="B15"/>
    </sheetView>
  </sheetViews>
  <sheetFormatPr defaultRowHeight="12.75" x14ac:dyDescent="0.2"/>
  <cols>
    <col min="1" max="1" width="28.42578125" style="1" bestFit="1" customWidth="1"/>
    <col min="2" max="2" width="28.42578125" style="1" customWidth="1"/>
    <col min="3" max="16384" width="9.140625" style="1"/>
  </cols>
  <sheetData>
    <row r="1" spans="1:22" x14ac:dyDescent="0.2">
      <c r="A1" s="4" t="s">
        <v>16</v>
      </c>
      <c r="B1" s="4" t="s">
        <v>17</v>
      </c>
      <c r="C1" s="1">
        <v>2022</v>
      </c>
      <c r="D1" s="1">
        <v>2023</v>
      </c>
      <c r="E1" s="1">
        <v>2024</v>
      </c>
      <c r="F1" s="1">
        <v>2025</v>
      </c>
      <c r="G1" s="1">
        <v>2026</v>
      </c>
      <c r="H1" s="1">
        <v>2027</v>
      </c>
      <c r="I1" s="1">
        <v>2028</v>
      </c>
      <c r="J1" s="1">
        <v>2029</v>
      </c>
      <c r="K1" s="1">
        <v>2030</v>
      </c>
      <c r="L1" s="1">
        <v>2031</v>
      </c>
      <c r="M1" s="1">
        <v>2032</v>
      </c>
      <c r="N1" s="1">
        <v>2033</v>
      </c>
      <c r="O1" s="1">
        <v>2034</v>
      </c>
      <c r="P1" s="1">
        <v>2035</v>
      </c>
      <c r="Q1" s="1">
        <v>2036</v>
      </c>
      <c r="R1" s="1">
        <v>2037</v>
      </c>
      <c r="S1" s="1">
        <v>2038</v>
      </c>
      <c r="T1" s="1">
        <v>2039</v>
      </c>
      <c r="U1" s="1">
        <v>2040</v>
      </c>
      <c r="V1" s="1">
        <v>2041</v>
      </c>
    </row>
    <row r="2" spans="1:22" ht="15" x14ac:dyDescent="0.25">
      <c r="A2" t="str">
        <f>EE!A2</f>
        <v xml:space="preserve">Baseline </v>
      </c>
      <c r="B2"/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</row>
    <row r="3" spans="1:22" ht="15" x14ac:dyDescent="0.25">
      <c r="A3" t="str">
        <f>EE!A3</f>
        <v>Early Coal Retirement</v>
      </c>
      <c r="B3" t="str">
        <f>EE!B3</f>
        <v>Early Coal Retirement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</row>
    <row r="4" spans="1:22" ht="15" x14ac:dyDescent="0.25">
      <c r="A4" t="str">
        <f>EE!A4</f>
        <v>Early Coal Retirement - No New Gas</v>
      </c>
      <c r="B4" t="str">
        <f>EE!B4</f>
        <v>Early Coal Retirement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</row>
    <row r="5" spans="1:22" ht="15" x14ac:dyDescent="0.25">
      <c r="A5" t="str">
        <f>EE!A5</f>
        <v>No Emissions-Related Portfolio Costs</v>
      </c>
      <c r="B5" t="str">
        <f>EE!B5</f>
        <v>Greenhouse Gas Cost Tipping Points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5.2</v>
      </c>
    </row>
    <row r="6" spans="1:22" ht="15" x14ac:dyDescent="0.25">
      <c r="A6" t="str">
        <f>EE!A6</f>
        <v>GHG Reducing DR</v>
      </c>
      <c r="B6" t="str">
        <f>EE!B6</f>
        <v>Greenhouse Gas Cost Tipping Points</v>
      </c>
      <c r="C6">
        <v>137.19999999999999</v>
      </c>
      <c r="D6">
        <v>273.933333333333</v>
      </c>
      <c r="E6">
        <v>412.066666666667</v>
      </c>
      <c r="F6">
        <v>552.06666666666695</v>
      </c>
      <c r="G6">
        <v>691.6</v>
      </c>
      <c r="H6">
        <v>763</v>
      </c>
      <c r="I6">
        <v>763</v>
      </c>
      <c r="J6">
        <v>766.3</v>
      </c>
      <c r="K6">
        <v>766.3</v>
      </c>
      <c r="L6">
        <v>767.8</v>
      </c>
      <c r="M6">
        <v>767.8</v>
      </c>
      <c r="N6">
        <v>768.8</v>
      </c>
      <c r="O6">
        <v>768.8</v>
      </c>
      <c r="P6">
        <v>769.23333333333301</v>
      </c>
      <c r="Q6">
        <v>769.23333333333301</v>
      </c>
      <c r="R6">
        <v>769.66666666666697</v>
      </c>
      <c r="S6">
        <v>769.66666666666697</v>
      </c>
      <c r="T6">
        <v>770</v>
      </c>
      <c r="U6">
        <v>770</v>
      </c>
      <c r="V6">
        <v>770</v>
      </c>
    </row>
    <row r="7" spans="1:22" ht="15" x14ac:dyDescent="0.25">
      <c r="A7" t="str">
        <f>EE!A7</f>
        <v>Emissions-Based Dispatch</v>
      </c>
      <c r="B7" t="str">
        <f>EE!B7</f>
        <v>Greenhouse Gas Cost Tipping Points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5.56666666666667</v>
      </c>
    </row>
    <row r="8" spans="1:22" ht="15" x14ac:dyDescent="0.25">
      <c r="A8" t="str">
        <f>EE!A8</f>
        <v>No Gas Build Limit</v>
      </c>
      <c r="B8" t="str">
        <f>EE!B8</f>
        <v>Greenhouse Gas Cost Tipping Points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5.2</v>
      </c>
    </row>
    <row r="9" spans="1:22" ht="15" x14ac:dyDescent="0.25">
      <c r="A9" t="str">
        <f>EE!A9</f>
        <v>No Gas Limit No SCC</v>
      </c>
      <c r="B9" t="str">
        <f>EE!B9</f>
        <v>Greenhouse Gas Cost Tipping Points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5.2</v>
      </c>
    </row>
    <row r="10" spans="1:22" ht="15" x14ac:dyDescent="0.25">
      <c r="A10" t="str">
        <f>EE!A10</f>
        <v>Limited Markets</v>
      </c>
      <c r="B10" t="str">
        <f>EE!B10</f>
        <v>Organized/Limited Markets for Energy and Capacity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5" x14ac:dyDescent="0.25">
      <c r="A11" t="str">
        <f>EE!A11</f>
        <v>Organized Markets</v>
      </c>
      <c r="B11" t="str">
        <f>EE!B11</f>
        <v>Organized/Limited Markets for Energy and Capacity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5" x14ac:dyDescent="0.25">
      <c r="A12" t="str">
        <f>EE!A12</f>
        <v>No Regional Renewables</v>
      </c>
      <c r="B12" t="str">
        <f>EE!B12</f>
        <v>Robustness of EE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1.3</v>
      </c>
    </row>
    <row r="13" spans="1:22" ht="15" x14ac:dyDescent="0.25">
      <c r="A13" t="str">
        <f>EE!A13</f>
        <v>Increased Market Reliance</v>
      </c>
      <c r="B13" t="str">
        <f>EE!B13</f>
        <v>Change Reliance on Extra-Regional Markets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</row>
    <row r="14" spans="1:22" ht="15" x14ac:dyDescent="0.25">
      <c r="A14" t="str">
        <f>EE!A14</f>
        <v>EE Bin 11 No Opt</v>
      </c>
      <c r="B14" t="str">
        <f>EE!B14</f>
        <v>Robustness of EE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5" x14ac:dyDescent="0.25">
      <c r="A15" t="str">
        <f>EE!A15</f>
        <v>EE Bin 11 After Opt</v>
      </c>
      <c r="B15" t="str">
        <f>EE!B15</f>
        <v>Robustness of EE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ht="15" x14ac:dyDescent="0.25">
      <c r="A16" t="str">
        <f>EE!A16</f>
        <v>Aggressive Emission Reduction</v>
      </c>
      <c r="B16" t="str">
        <f>EE!B16</f>
        <v>Paths to Decarbonization</v>
      </c>
      <c r="C16">
        <v>650</v>
      </c>
      <c r="D16">
        <v>1030</v>
      </c>
      <c r="E16">
        <v>1410</v>
      </c>
      <c r="F16">
        <v>1790</v>
      </c>
      <c r="G16">
        <v>2170</v>
      </c>
      <c r="H16">
        <v>2550</v>
      </c>
      <c r="I16">
        <v>2550</v>
      </c>
      <c r="J16">
        <v>2930</v>
      </c>
      <c r="K16">
        <v>2930</v>
      </c>
      <c r="L16">
        <v>3310</v>
      </c>
      <c r="M16">
        <v>3310</v>
      </c>
      <c r="N16">
        <v>3690</v>
      </c>
      <c r="O16">
        <v>3690</v>
      </c>
      <c r="P16">
        <v>4070</v>
      </c>
      <c r="Q16">
        <v>4070</v>
      </c>
      <c r="R16">
        <v>4490</v>
      </c>
      <c r="S16">
        <v>4490</v>
      </c>
      <c r="T16">
        <v>5180</v>
      </c>
      <c r="U16">
        <v>5180</v>
      </c>
      <c r="V16">
        <v>5870</v>
      </c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C1E59-C011-408D-88B7-14445D23462E}">
  <dimension ref="A1:V16"/>
  <sheetViews>
    <sheetView workbookViewId="0">
      <selection activeCell="B3" sqref="B3:B16"/>
    </sheetView>
  </sheetViews>
  <sheetFormatPr defaultRowHeight="12.75" x14ac:dyDescent="0.2"/>
  <cols>
    <col min="1" max="1" width="28.42578125" style="1" bestFit="1" customWidth="1"/>
    <col min="2" max="2" width="28.42578125" style="1" customWidth="1"/>
    <col min="3" max="16384" width="9.140625" style="1"/>
  </cols>
  <sheetData>
    <row r="1" spans="1:22" x14ac:dyDescent="0.2">
      <c r="A1" s="4" t="s">
        <v>16</v>
      </c>
      <c r="B1" s="4" t="s">
        <v>17</v>
      </c>
      <c r="C1" s="1">
        <v>2022</v>
      </c>
      <c r="D1" s="1">
        <v>2023</v>
      </c>
      <c r="E1" s="1">
        <v>2024</v>
      </c>
      <c r="F1" s="1">
        <v>2025</v>
      </c>
      <c r="G1" s="1">
        <v>2026</v>
      </c>
      <c r="H1" s="1">
        <v>2027</v>
      </c>
      <c r="I1" s="1">
        <v>2028</v>
      </c>
      <c r="J1" s="1">
        <v>2029</v>
      </c>
      <c r="K1" s="1">
        <v>2030</v>
      </c>
      <c r="L1" s="1">
        <v>2031</v>
      </c>
      <c r="M1" s="1">
        <v>2032</v>
      </c>
      <c r="N1" s="1">
        <v>2033</v>
      </c>
      <c r="O1" s="1">
        <v>2034</v>
      </c>
      <c r="P1" s="1">
        <v>2035</v>
      </c>
      <c r="Q1" s="1">
        <v>2036</v>
      </c>
      <c r="R1" s="1">
        <v>2037</v>
      </c>
      <c r="S1" s="1">
        <v>2038</v>
      </c>
      <c r="T1" s="1">
        <v>2039</v>
      </c>
      <c r="U1" s="1">
        <v>2040</v>
      </c>
      <c r="V1" s="1">
        <v>2041</v>
      </c>
    </row>
    <row r="2" spans="1:22" ht="15" x14ac:dyDescent="0.25">
      <c r="A2" t="str">
        <f>EE!A2</f>
        <v xml:space="preserve">Baseline </v>
      </c>
      <c r="B2"/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</row>
    <row r="3" spans="1:22" ht="15" x14ac:dyDescent="0.25">
      <c r="A3" t="str">
        <f>EE!A3</f>
        <v>Early Coal Retirement</v>
      </c>
      <c r="B3" t="str">
        <f>EE!B3</f>
        <v>Early Coal Retirement</v>
      </c>
      <c r="C3" s="2">
        <v>0</v>
      </c>
      <c r="D3" s="2">
        <v>933.63333333333298</v>
      </c>
      <c r="E3" s="2">
        <v>933.63333333333298</v>
      </c>
      <c r="F3" s="2">
        <v>933.63333333333298</v>
      </c>
      <c r="G3" s="2">
        <v>1260.9166666666699</v>
      </c>
      <c r="H3" s="2">
        <v>1355.81666666667</v>
      </c>
      <c r="I3" s="2">
        <v>1355.81666666667</v>
      </c>
      <c r="J3" s="2">
        <v>1355.81666666667</v>
      </c>
      <c r="K3" s="2">
        <v>1386.2333333333299</v>
      </c>
      <c r="L3" s="2">
        <v>1386.2333333333299</v>
      </c>
      <c r="M3" s="2">
        <v>1386.2333333333299</v>
      </c>
      <c r="N3" s="2">
        <v>1386.2333333333299</v>
      </c>
      <c r="O3" s="2">
        <v>1400.8333333333301</v>
      </c>
      <c r="P3" s="2">
        <v>1400.8333333333301</v>
      </c>
      <c r="Q3" s="2">
        <v>1400.8333333333301</v>
      </c>
      <c r="R3" s="2">
        <v>1400.8333333333301</v>
      </c>
      <c r="S3" s="2">
        <v>1400.8333333333301</v>
      </c>
      <c r="T3" s="2">
        <v>1400.8333333333301</v>
      </c>
      <c r="U3" s="2">
        <v>1400.8333333333301</v>
      </c>
      <c r="V3" s="2">
        <v>1400.8333333333301</v>
      </c>
    </row>
    <row r="4" spans="1:22" ht="15" x14ac:dyDescent="0.25">
      <c r="A4" t="str">
        <f>EE!A4</f>
        <v>Early Coal Retirement - No New Gas</v>
      </c>
      <c r="B4" t="str">
        <f>EE!B4</f>
        <v>Early Coal Retirement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</row>
    <row r="5" spans="1:22" ht="15" x14ac:dyDescent="0.25">
      <c r="A5" t="str">
        <f>EE!A5</f>
        <v>No Emissions-Related Portfolio Costs</v>
      </c>
      <c r="B5" t="str">
        <f>EE!B5</f>
        <v>Greenhouse Gas Cost Tipping Points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5.2</v>
      </c>
    </row>
    <row r="6" spans="1:22" ht="15" x14ac:dyDescent="0.25">
      <c r="A6" t="str">
        <f>EE!A6</f>
        <v>GHG Reducing DR</v>
      </c>
      <c r="B6" t="str">
        <f>EE!B6</f>
        <v>Greenhouse Gas Cost Tipping Points</v>
      </c>
      <c r="C6">
        <v>137.19999999999999</v>
      </c>
      <c r="D6">
        <v>273.933333333333</v>
      </c>
      <c r="E6">
        <v>412.066666666667</v>
      </c>
      <c r="F6">
        <v>552.06666666666695</v>
      </c>
      <c r="G6">
        <v>691.6</v>
      </c>
      <c r="H6">
        <v>763</v>
      </c>
      <c r="I6">
        <v>763</v>
      </c>
      <c r="J6">
        <v>766.3</v>
      </c>
      <c r="K6">
        <v>766.3</v>
      </c>
      <c r="L6">
        <v>767.8</v>
      </c>
      <c r="M6">
        <v>767.8</v>
      </c>
      <c r="N6">
        <v>768.8</v>
      </c>
      <c r="O6">
        <v>768.8</v>
      </c>
      <c r="P6">
        <v>769.23333333333301</v>
      </c>
      <c r="Q6">
        <v>769.23333333333301</v>
      </c>
      <c r="R6">
        <v>769.66666666666697</v>
      </c>
      <c r="S6">
        <v>769.66666666666697</v>
      </c>
      <c r="T6">
        <v>770</v>
      </c>
      <c r="U6">
        <v>770</v>
      </c>
      <c r="V6">
        <v>770</v>
      </c>
    </row>
    <row r="7" spans="1:22" ht="15" x14ac:dyDescent="0.25">
      <c r="A7" t="str">
        <f>EE!A7</f>
        <v>Emissions-Based Dispatch</v>
      </c>
      <c r="B7" t="str">
        <f>EE!B7</f>
        <v>Greenhouse Gas Cost Tipping Points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5.56666666666667</v>
      </c>
    </row>
    <row r="8" spans="1:22" ht="15" x14ac:dyDescent="0.25">
      <c r="A8" t="str">
        <f>EE!A8</f>
        <v>No Gas Build Limit</v>
      </c>
      <c r="B8" t="str">
        <f>EE!B8</f>
        <v>Greenhouse Gas Cost Tipping Points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ht="15" x14ac:dyDescent="0.25">
      <c r="A9" t="str">
        <f>EE!A9</f>
        <v>No Gas Limit No SCC</v>
      </c>
      <c r="B9" t="str">
        <f>EE!B9</f>
        <v>Greenhouse Gas Cost Tipping Points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42.5833333333333</v>
      </c>
      <c r="N9">
        <v>42.5833333333333</v>
      </c>
      <c r="O9">
        <v>42.5833333333333</v>
      </c>
      <c r="P9">
        <v>42.5833333333333</v>
      </c>
      <c r="Q9">
        <v>42.5833333333333</v>
      </c>
      <c r="R9">
        <v>42.5833333333333</v>
      </c>
      <c r="S9">
        <v>42.5833333333333</v>
      </c>
      <c r="T9">
        <v>42.5833333333333</v>
      </c>
      <c r="U9">
        <v>42.5833333333333</v>
      </c>
      <c r="V9">
        <v>42.5833333333333</v>
      </c>
    </row>
    <row r="10" spans="1:22" ht="15" x14ac:dyDescent="0.25">
      <c r="A10" t="str">
        <f>EE!A10</f>
        <v>Limited Markets</v>
      </c>
      <c r="B10" t="str">
        <f>EE!B10</f>
        <v>Organized/Limited Markets for Energy and Capacity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5" x14ac:dyDescent="0.25">
      <c r="A11" t="str">
        <f>EE!A11</f>
        <v>Organized Markets</v>
      </c>
      <c r="B11" t="str">
        <f>EE!B11</f>
        <v>Organized/Limited Markets for Energy and Capacity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5" x14ac:dyDescent="0.25">
      <c r="A12" t="str">
        <f>EE!A12</f>
        <v>No Regional Renewables</v>
      </c>
      <c r="B12" t="str">
        <f>EE!B12</f>
        <v>Robustness of EE</v>
      </c>
      <c r="C12">
        <v>0</v>
      </c>
      <c r="D12">
        <v>138.69999999999999</v>
      </c>
      <c r="E12">
        <v>138.69999999999999</v>
      </c>
      <c r="F12">
        <v>138.69999999999999</v>
      </c>
      <c r="G12">
        <v>138.69999999999999</v>
      </c>
      <c r="H12">
        <v>138.69999999999999</v>
      </c>
      <c r="I12">
        <v>138.69999999999999</v>
      </c>
      <c r="J12">
        <v>138.69999999999999</v>
      </c>
      <c r="K12">
        <v>138.69999999999999</v>
      </c>
      <c r="L12">
        <v>138.69999999999999</v>
      </c>
      <c r="M12">
        <v>143.566666666667</v>
      </c>
      <c r="N12">
        <v>143.566666666667</v>
      </c>
      <c r="O12">
        <v>143.566666666667</v>
      </c>
      <c r="P12">
        <v>143.566666666667</v>
      </c>
      <c r="Q12">
        <v>143.566666666667</v>
      </c>
      <c r="R12">
        <v>179.9</v>
      </c>
      <c r="S12">
        <v>182.333333333333</v>
      </c>
      <c r="T12">
        <v>265.89999999999998</v>
      </c>
      <c r="U12">
        <v>270.76666666666699</v>
      </c>
      <c r="V12">
        <v>270.76666666666699</v>
      </c>
    </row>
    <row r="13" spans="1:22" ht="15" x14ac:dyDescent="0.25">
      <c r="A13" t="str">
        <f>EE!A13</f>
        <v>Increased Market Reliance</v>
      </c>
      <c r="B13" t="str">
        <f>EE!B13</f>
        <v>Change Reliance on Extra-Regional Markets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5" x14ac:dyDescent="0.25">
      <c r="A14" t="str">
        <f>EE!A14</f>
        <v>EE Bin 11 No Opt</v>
      </c>
      <c r="B14" t="str">
        <f>EE!B14</f>
        <v>Robustness of EE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5" x14ac:dyDescent="0.25">
      <c r="A15" t="str">
        <f>EE!A15</f>
        <v>EE Bin 11 After Opt</v>
      </c>
      <c r="B15" t="str">
        <f>EE!B15</f>
        <v>Robustness of EE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ht="15" x14ac:dyDescent="0.25">
      <c r="A16" t="str">
        <f>EE!A16</f>
        <v>Aggressive Emission Reduction</v>
      </c>
      <c r="B16" t="str">
        <f>EE!B16</f>
        <v>Paths to Decarbonization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B30DD-2F40-4752-96C7-19F7202DB6F0}">
  <dimension ref="A1:V20"/>
  <sheetViews>
    <sheetView topLeftCell="A10" workbookViewId="0">
      <selection activeCell="B22" sqref="B22:B35"/>
    </sheetView>
  </sheetViews>
  <sheetFormatPr defaultRowHeight="12.75" x14ac:dyDescent="0.2"/>
  <cols>
    <col min="1" max="1" width="28.42578125" style="9" bestFit="1" customWidth="1"/>
    <col min="2" max="2" width="28.42578125" style="9" customWidth="1"/>
    <col min="3" max="16384" width="9.140625" style="9"/>
  </cols>
  <sheetData>
    <row r="1" spans="1:22" x14ac:dyDescent="0.2">
      <c r="A1" s="4" t="s">
        <v>16</v>
      </c>
      <c r="B1" s="4" t="s">
        <v>17</v>
      </c>
      <c r="C1" s="9">
        <v>2022</v>
      </c>
      <c r="D1" s="9">
        <v>2023</v>
      </c>
      <c r="E1" s="9">
        <v>2024</v>
      </c>
      <c r="F1" s="9">
        <v>2025</v>
      </c>
      <c r="G1" s="9">
        <v>2026</v>
      </c>
      <c r="H1" s="9">
        <v>2027</v>
      </c>
      <c r="I1" s="9">
        <v>2028</v>
      </c>
      <c r="J1" s="9">
        <v>2029</v>
      </c>
      <c r="K1" s="9">
        <v>2030</v>
      </c>
      <c r="L1" s="9">
        <v>2031</v>
      </c>
      <c r="M1" s="9">
        <v>2032</v>
      </c>
      <c r="N1" s="9">
        <v>2033</v>
      </c>
      <c r="O1" s="9">
        <v>2034</v>
      </c>
      <c r="P1" s="9">
        <v>2035</v>
      </c>
      <c r="Q1" s="9">
        <v>2036</v>
      </c>
      <c r="R1" s="9">
        <v>2037</v>
      </c>
      <c r="S1" s="9">
        <v>2038</v>
      </c>
      <c r="T1" s="9">
        <v>2039</v>
      </c>
      <c r="U1" s="9">
        <v>2040</v>
      </c>
      <c r="V1" s="9">
        <v>2041</v>
      </c>
    </row>
    <row r="2" spans="1:22" ht="15" x14ac:dyDescent="0.25">
      <c r="A2" t="str">
        <f>EE!A2</f>
        <v xml:space="preserve">Baseline </v>
      </c>
      <c r="B2"/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ht="15" x14ac:dyDescent="0.25">
      <c r="A3" t="str">
        <f>EE!A3</f>
        <v>Early Coal Retirement</v>
      </c>
      <c r="B3" t="str">
        <f>EE!B3</f>
        <v>Early Coal Retirement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ht="15" x14ac:dyDescent="0.25">
      <c r="A4" t="str">
        <f>EE!A4</f>
        <v>Early Coal Retirement - No New Gas</v>
      </c>
      <c r="B4" t="str">
        <f>EE!B4</f>
        <v>Early Coal Retirement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ht="15" x14ac:dyDescent="0.25">
      <c r="A5" t="str">
        <f>EE!A5</f>
        <v>No Emissions-Related Portfolio Costs</v>
      </c>
      <c r="B5" t="str">
        <f>EE!B5</f>
        <v>Greenhouse Gas Cost Tipping Points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ht="15" x14ac:dyDescent="0.25">
      <c r="A6" t="str">
        <f>EE!A6</f>
        <v>GHG Reducing DR</v>
      </c>
      <c r="B6" t="str">
        <f>EE!B6</f>
        <v>Greenhouse Gas Cost Tipping Points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ht="15" x14ac:dyDescent="0.25">
      <c r="A7" t="str">
        <f>EE!A7</f>
        <v>Emissions-Based Dispatch</v>
      </c>
      <c r="B7" t="str">
        <f>EE!B7</f>
        <v>Greenhouse Gas Cost Tipping Points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ht="15" x14ac:dyDescent="0.25">
      <c r="A8" t="str">
        <f>EE!A8</f>
        <v>No Gas Build Limit</v>
      </c>
      <c r="B8" t="str">
        <f>EE!B8</f>
        <v>Greenhouse Gas Cost Tipping Points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ht="15" x14ac:dyDescent="0.25">
      <c r="A9" t="str">
        <f>EE!A9</f>
        <v>No Gas Limit No SCC</v>
      </c>
      <c r="B9" t="str">
        <f>EE!B9</f>
        <v>Greenhouse Gas Cost Tipping Points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5" x14ac:dyDescent="0.25">
      <c r="A10" t="str">
        <f>EE!A10</f>
        <v>Limited Markets</v>
      </c>
      <c r="B10" t="str">
        <f>EE!B10</f>
        <v>Organized/Limited Markets for Energy and Capacity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5" x14ac:dyDescent="0.25">
      <c r="A11" t="str">
        <f>EE!A11</f>
        <v>Organized Markets</v>
      </c>
      <c r="B11" t="str">
        <f>EE!B11</f>
        <v>Organized/Limited Markets for Energy and Capacity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5" x14ac:dyDescent="0.25">
      <c r="A12" t="str">
        <f>EE!A12</f>
        <v>No Regional Renewables</v>
      </c>
      <c r="B12" t="str">
        <f>EE!B12</f>
        <v>Robustness of EE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5" x14ac:dyDescent="0.25">
      <c r="A13" t="str">
        <f>EE!A13</f>
        <v>Increased Market Reliance</v>
      </c>
      <c r="B13" t="str">
        <f>EE!B13</f>
        <v>Change Reliance on Extra-Regional Markets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5" x14ac:dyDescent="0.25">
      <c r="A14" t="str">
        <f>EE!A14</f>
        <v>EE Bin 11 No Opt</v>
      </c>
      <c r="B14" t="str">
        <f>EE!B14</f>
        <v>Robustness of EE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5" x14ac:dyDescent="0.25">
      <c r="A15" t="str">
        <f>EE!A15</f>
        <v>EE Bin 11 After Opt</v>
      </c>
      <c r="B15" t="str">
        <f>EE!B15</f>
        <v>Robustness of EE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ht="15" x14ac:dyDescent="0.25">
      <c r="A16" t="str">
        <f>EE!A16</f>
        <v>Aggressive Emission Reduction</v>
      </c>
      <c r="B16" t="str">
        <f>EE!B16</f>
        <v>Paths to Decarbonization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100</v>
      </c>
      <c r="P16">
        <v>100</v>
      </c>
      <c r="Q16">
        <v>100</v>
      </c>
      <c r="R16">
        <v>100</v>
      </c>
      <c r="S16">
        <v>300</v>
      </c>
      <c r="T16">
        <v>300</v>
      </c>
      <c r="U16">
        <v>800</v>
      </c>
      <c r="V16">
        <v>800</v>
      </c>
    </row>
    <row r="17" spans="1:2" ht="15" x14ac:dyDescent="0.25">
      <c r="A17"/>
    </row>
    <row r="18" spans="1:2" ht="15" x14ac:dyDescent="0.25">
      <c r="A18"/>
      <c r="B18"/>
    </row>
    <row r="19" spans="1:2" ht="15" x14ac:dyDescent="0.25">
      <c r="A19"/>
      <c r="B19"/>
    </row>
    <row r="20" spans="1:2" ht="15" x14ac:dyDescent="0.25">
      <c r="A20"/>
      <c r="B2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1EC4-F524-4ED6-8700-BF99B99ED6D2}">
  <dimension ref="A1:W16"/>
  <sheetViews>
    <sheetView workbookViewId="0">
      <selection activeCell="B3" sqref="B3:B16"/>
    </sheetView>
  </sheetViews>
  <sheetFormatPr defaultRowHeight="15" x14ac:dyDescent="0.25"/>
  <cols>
    <col min="1" max="1" width="28.42578125" bestFit="1" customWidth="1"/>
    <col min="2" max="2" width="28.42578125" customWidth="1"/>
  </cols>
  <sheetData>
    <row r="1" spans="1:23" x14ac:dyDescent="0.25">
      <c r="A1" s="4" t="s">
        <v>16</v>
      </c>
      <c r="B1" s="4" t="s">
        <v>17</v>
      </c>
      <c r="C1">
        <v>2022</v>
      </c>
      <c r="D1">
        <v>2023</v>
      </c>
      <c r="E1">
        <v>2024</v>
      </c>
      <c r="F1">
        <v>2025</v>
      </c>
      <c r="G1">
        <v>2026</v>
      </c>
      <c r="H1">
        <v>2027</v>
      </c>
      <c r="I1">
        <v>2028</v>
      </c>
      <c r="J1">
        <v>2029</v>
      </c>
      <c r="K1">
        <v>2030</v>
      </c>
      <c r="L1">
        <v>2031</v>
      </c>
      <c r="M1">
        <v>2032</v>
      </c>
      <c r="N1">
        <v>2033</v>
      </c>
      <c r="O1">
        <v>2034</v>
      </c>
      <c r="P1">
        <v>2035</v>
      </c>
      <c r="Q1">
        <v>2036</v>
      </c>
      <c r="R1">
        <v>2037</v>
      </c>
      <c r="S1">
        <v>2038</v>
      </c>
      <c r="T1">
        <v>2039</v>
      </c>
      <c r="U1">
        <v>2040</v>
      </c>
      <c r="V1">
        <v>2041</v>
      </c>
    </row>
    <row r="2" spans="1:23" x14ac:dyDescent="0.25">
      <c r="A2" t="str">
        <f>EE!A2</f>
        <v xml:space="preserve">Baseline </v>
      </c>
      <c r="C2" s="2">
        <v>25.866486539580499</v>
      </c>
      <c r="D2" s="2">
        <v>24.1317461001392</v>
      </c>
      <c r="E2" s="2">
        <v>22.964982006370501</v>
      </c>
      <c r="F2" s="2">
        <v>20.221041776016602</v>
      </c>
      <c r="G2" s="2">
        <v>17.470365692803899</v>
      </c>
      <c r="H2" s="2">
        <v>16.821022781093301</v>
      </c>
      <c r="I2" s="2">
        <v>15.3035612792098</v>
      </c>
      <c r="J2" s="2">
        <v>13.240127931051701</v>
      </c>
      <c r="K2" s="2">
        <v>11.7143883634918</v>
      </c>
      <c r="L2" s="2">
        <v>11.659067089815901</v>
      </c>
      <c r="M2" s="2">
        <v>11.3652447752019</v>
      </c>
      <c r="N2" s="2">
        <v>10.538683788310401</v>
      </c>
      <c r="O2" s="2">
        <v>10.646977173353299</v>
      </c>
      <c r="P2" s="2">
        <v>10.853528770382701</v>
      </c>
      <c r="Q2" s="2">
        <v>10.4313679317841</v>
      </c>
      <c r="R2" s="2">
        <v>10.193405300674501</v>
      </c>
      <c r="S2" s="2">
        <v>5.8295348478140099</v>
      </c>
      <c r="T2" s="2">
        <v>4.2702013143195003</v>
      </c>
      <c r="U2" s="2">
        <v>4.57192493236463</v>
      </c>
      <c r="V2" s="2">
        <v>4.7482404482104004</v>
      </c>
    </row>
    <row r="3" spans="1:23" x14ac:dyDescent="0.25">
      <c r="A3" t="str">
        <f>EE!A3</f>
        <v>Early Coal Retirement</v>
      </c>
      <c r="B3" t="str">
        <f>EE!B3</f>
        <v>Early Coal Retirement</v>
      </c>
      <c r="C3" s="2">
        <v>27.5570653345459</v>
      </c>
      <c r="D3" s="2">
        <v>22.193960204446299</v>
      </c>
      <c r="E3" s="2">
        <v>20.2598273273979</v>
      </c>
      <c r="F3" s="2">
        <v>18.550908848129598</v>
      </c>
      <c r="G3" s="2">
        <v>13.7966943283819</v>
      </c>
      <c r="H3" s="2">
        <v>7.4695855453597799</v>
      </c>
      <c r="I3" s="2">
        <v>3.8711371954013098</v>
      </c>
      <c r="J3" s="2">
        <v>3.1768024078378501</v>
      </c>
      <c r="K3" s="2">
        <v>2.6503243733309101</v>
      </c>
      <c r="L3" s="2">
        <v>2.6209067822622898</v>
      </c>
      <c r="M3" s="2">
        <v>2.23200642033152</v>
      </c>
      <c r="N3" s="2">
        <v>2.1219260778451399</v>
      </c>
      <c r="O3" s="2">
        <v>2.2308558673316199</v>
      </c>
      <c r="P3" s="2">
        <v>2.2747297852485899</v>
      </c>
      <c r="Q3" s="2">
        <v>2.3880659731722602</v>
      </c>
      <c r="R3" s="2">
        <v>2.6314270993322002</v>
      </c>
      <c r="S3" s="2">
        <v>2.2574980967270699</v>
      </c>
      <c r="T3" s="2">
        <v>1.87774368539164</v>
      </c>
      <c r="U3" s="2">
        <v>1.9413556524283999</v>
      </c>
      <c r="V3" s="2">
        <v>2.63553185722879</v>
      </c>
    </row>
    <row r="4" spans="1:23" x14ac:dyDescent="0.25">
      <c r="A4" t="str">
        <f>EE!A4</f>
        <v>Early Coal Retirement - No New Gas</v>
      </c>
      <c r="B4" t="str">
        <f>EE!B4</f>
        <v>Early Coal Retirement</v>
      </c>
      <c r="C4" s="2">
        <v>27.509906706656999</v>
      </c>
      <c r="D4" s="2">
        <v>21.382245550336201</v>
      </c>
      <c r="E4" s="2">
        <v>18.951123176525702</v>
      </c>
      <c r="F4" s="2">
        <v>17.323548976578198</v>
      </c>
      <c r="G4" s="2">
        <v>12.582770726006</v>
      </c>
      <c r="H4" s="2">
        <v>6.4861424747796699</v>
      </c>
      <c r="I4" s="2">
        <v>3.17068418311178</v>
      </c>
      <c r="J4" s="2">
        <v>2.5692318949661401</v>
      </c>
      <c r="K4" s="2">
        <v>2.10645020281585</v>
      </c>
      <c r="L4" s="2">
        <v>2.0376910200228999</v>
      </c>
      <c r="M4" s="2">
        <v>1.7127446031307101</v>
      </c>
      <c r="N4" s="2">
        <v>1.63253305025213</v>
      </c>
      <c r="O4" s="2">
        <v>1.7452748174266099</v>
      </c>
      <c r="P4" s="2">
        <v>1.82533726780126</v>
      </c>
      <c r="Q4" s="2">
        <v>1.89702342682745</v>
      </c>
      <c r="R4" s="2">
        <v>2.1466845957759202</v>
      </c>
      <c r="S4" s="2">
        <v>1.8599143694720499</v>
      </c>
      <c r="T4" s="2">
        <v>1.5176391547142001</v>
      </c>
      <c r="U4" s="2">
        <v>1.51292400042528</v>
      </c>
      <c r="V4" s="2">
        <v>2.0971161746794098</v>
      </c>
    </row>
    <row r="5" spans="1:23" x14ac:dyDescent="0.25">
      <c r="A5" t="str">
        <f>EE!A5</f>
        <v>No Emissions-Related Portfolio Costs</v>
      </c>
      <c r="B5" t="str">
        <f>EE!B5</f>
        <v>Greenhouse Gas Cost Tipping Points</v>
      </c>
      <c r="C5">
        <v>22.851507598946601</v>
      </c>
      <c r="D5">
        <v>21.3736515247525</v>
      </c>
      <c r="E5">
        <v>20.29678941161</v>
      </c>
      <c r="F5">
        <v>19.687432320707199</v>
      </c>
      <c r="G5">
        <v>18.2626193448612</v>
      </c>
      <c r="H5">
        <v>17.676692942176199</v>
      </c>
      <c r="I5">
        <v>15.308915231071801</v>
      </c>
      <c r="J5">
        <v>13.6493596181562</v>
      </c>
      <c r="K5">
        <v>13.3715209664096</v>
      </c>
      <c r="L5">
        <v>12.186454831251099</v>
      </c>
      <c r="M5">
        <v>10.6042709174514</v>
      </c>
      <c r="N5">
        <v>10.567313248068601</v>
      </c>
      <c r="O5">
        <v>10.670920013496501</v>
      </c>
      <c r="P5">
        <v>10.8590023569105</v>
      </c>
      <c r="Q5">
        <v>10.033387290656499</v>
      </c>
      <c r="R5">
        <v>10.012437469359799</v>
      </c>
      <c r="S5">
        <v>6.0147361543742797</v>
      </c>
      <c r="T5">
        <v>4.2402880721733798</v>
      </c>
      <c r="U5">
        <v>4.24114026693496</v>
      </c>
      <c r="V5">
        <v>4.3610427717945797</v>
      </c>
      <c r="W5">
        <f>SUM(C5:V5)</f>
        <v>256.26948235116294</v>
      </c>
    </row>
    <row r="6" spans="1:23" x14ac:dyDescent="0.25">
      <c r="A6" t="str">
        <f>EE!A6</f>
        <v>GHG Reducing DR</v>
      </c>
      <c r="B6" t="str">
        <f>EE!B6</f>
        <v>Greenhouse Gas Cost Tipping Points</v>
      </c>
      <c r="C6">
        <v>25.860453745854802</v>
      </c>
      <c r="D6">
        <v>24.088478222986101</v>
      </c>
      <c r="E6">
        <v>22.903923731278901</v>
      </c>
      <c r="F6">
        <v>20.147022174010999</v>
      </c>
      <c r="G6">
        <v>17.387448219992901</v>
      </c>
      <c r="H6">
        <v>16.7204740538956</v>
      </c>
      <c r="I6">
        <v>15.190807580088199</v>
      </c>
      <c r="J6">
        <v>13.1626666334323</v>
      </c>
      <c r="K6">
        <v>11.612746427459999</v>
      </c>
      <c r="L6">
        <v>11.5790918261548</v>
      </c>
      <c r="M6">
        <v>11.273052356453301</v>
      </c>
      <c r="N6">
        <v>10.4509096136285</v>
      </c>
      <c r="O6">
        <v>10.555748434991999</v>
      </c>
      <c r="P6">
        <v>10.769353154835001</v>
      </c>
      <c r="Q6">
        <v>10.3633863580407</v>
      </c>
      <c r="R6">
        <v>10.1318325764164</v>
      </c>
      <c r="S6">
        <v>5.7780808318836403</v>
      </c>
      <c r="T6">
        <v>4.2263311520552103</v>
      </c>
      <c r="U6">
        <v>4.5201500413392104</v>
      </c>
      <c r="V6">
        <v>4.7224400148651497</v>
      </c>
      <c r="W6">
        <f>SUM(C6:V6)</f>
        <v>261.44439714966376</v>
      </c>
    </row>
    <row r="7" spans="1:23" x14ac:dyDescent="0.25">
      <c r="A7" t="str">
        <f>EE!A7</f>
        <v>Emissions-Based Dispatch</v>
      </c>
      <c r="B7" t="str">
        <f>EE!B7</f>
        <v>Greenhouse Gas Cost Tipping Points</v>
      </c>
      <c r="C7">
        <v>11.301066277586097</v>
      </c>
      <c r="D7">
        <v>8.9852809409212373</v>
      </c>
      <c r="E7">
        <v>7.3550004828902829</v>
      </c>
      <c r="F7">
        <v>6.4013390017614231</v>
      </c>
      <c r="G7">
        <v>5.700719233166045</v>
      </c>
      <c r="H7">
        <v>4.3447911815647284</v>
      </c>
      <c r="I7">
        <v>3.3263494321998426</v>
      </c>
      <c r="J7">
        <v>2.6383883583084713</v>
      </c>
      <c r="K7">
        <v>2.4241929192478193</v>
      </c>
      <c r="L7">
        <v>2.1659311533773509</v>
      </c>
      <c r="M7">
        <v>2.522666415347782</v>
      </c>
      <c r="N7">
        <v>4.0735785175553749</v>
      </c>
      <c r="O7">
        <v>3.0620499113866764</v>
      </c>
      <c r="P7">
        <v>3.133326789979785</v>
      </c>
      <c r="Q7">
        <v>2.5228548282909902</v>
      </c>
      <c r="R7">
        <v>3.5084844661842896</v>
      </c>
      <c r="S7">
        <v>2.9828017768704473</v>
      </c>
      <c r="T7">
        <v>2.6454776999132612</v>
      </c>
      <c r="U7">
        <v>1.6210941959877967</v>
      </c>
      <c r="V7">
        <v>2.5608283537314063</v>
      </c>
      <c r="W7">
        <f>SUM(C7:V7)</f>
        <v>83.276221936271114</v>
      </c>
    </row>
    <row r="8" spans="1:23" x14ac:dyDescent="0.25">
      <c r="A8" t="str">
        <f>EE!A8</f>
        <v>No Gas Build Limit</v>
      </c>
      <c r="B8" t="str">
        <f>EE!B8</f>
        <v>Greenhouse Gas Cost Tipping Points</v>
      </c>
      <c r="C8">
        <v>22.805392431256401</v>
      </c>
      <c r="D8">
        <v>20.943775768297201</v>
      </c>
      <c r="E8">
        <v>19.723525310331699</v>
      </c>
      <c r="F8">
        <v>18.724386478364799</v>
      </c>
      <c r="G8">
        <v>16.777537491748902</v>
      </c>
      <c r="H8">
        <v>15.843031850189901</v>
      </c>
      <c r="I8">
        <v>13.1699544657712</v>
      </c>
      <c r="J8">
        <v>11.465193034319499</v>
      </c>
      <c r="K8">
        <v>10.5766562081646</v>
      </c>
      <c r="L8">
        <v>9.6713180027307697</v>
      </c>
      <c r="M8">
        <v>7.9220906605771999</v>
      </c>
      <c r="N8">
        <v>7.9815428444257401</v>
      </c>
      <c r="O8">
        <v>8.3992303824987502</v>
      </c>
      <c r="P8">
        <v>8.8353465082914795</v>
      </c>
      <c r="Q8">
        <v>8.3662299663069994</v>
      </c>
      <c r="R8">
        <v>8.3820105077434892</v>
      </c>
      <c r="S8">
        <v>5.0258632244702097</v>
      </c>
      <c r="T8">
        <v>3.4804172763165599</v>
      </c>
      <c r="U8">
        <v>3.4824869444656401</v>
      </c>
      <c r="V8">
        <v>3.7174641146451401</v>
      </c>
    </row>
    <row r="9" spans="1:23" x14ac:dyDescent="0.25">
      <c r="A9" t="str">
        <f>EE!A9</f>
        <v>No Gas Limit No SCC</v>
      </c>
      <c r="B9" t="str">
        <f>EE!B9</f>
        <v>Greenhouse Gas Cost Tipping Points</v>
      </c>
      <c r="C9">
        <v>22.851507598946601</v>
      </c>
      <c r="D9">
        <v>21.3736515247525</v>
      </c>
      <c r="E9">
        <v>20.29678941161</v>
      </c>
      <c r="F9">
        <v>19.687432320707199</v>
      </c>
      <c r="G9">
        <v>18.2626193448612</v>
      </c>
      <c r="H9">
        <v>17.676692942176199</v>
      </c>
      <c r="I9">
        <v>15.308915231071801</v>
      </c>
      <c r="J9">
        <v>13.6493596181562</v>
      </c>
      <c r="K9">
        <v>13.3715209664096</v>
      </c>
      <c r="L9">
        <v>12.186454831251099</v>
      </c>
      <c r="M9">
        <v>10.6042709174514</v>
      </c>
      <c r="N9">
        <v>10.567313248068601</v>
      </c>
      <c r="O9">
        <v>10.670920013496501</v>
      </c>
      <c r="P9">
        <v>10.8590023569105</v>
      </c>
      <c r="Q9">
        <v>10.033387290656499</v>
      </c>
      <c r="R9">
        <v>10.012437469359799</v>
      </c>
      <c r="S9">
        <v>6.0147361543742797</v>
      </c>
      <c r="T9">
        <v>4.2402880721733798</v>
      </c>
      <c r="U9">
        <v>4.24114026693496</v>
      </c>
      <c r="V9">
        <v>4.3610427717945797</v>
      </c>
    </row>
    <row r="10" spans="1:23" x14ac:dyDescent="0.25">
      <c r="A10" t="str">
        <f>EE!A10</f>
        <v>Limited Markets</v>
      </c>
      <c r="B10" t="str">
        <f>EE!B10</f>
        <v>Organized/Limited Markets for Energy and Capacity</v>
      </c>
      <c r="C10">
        <v>17.396171007897902</v>
      </c>
      <c r="D10">
        <v>16.154922589757799</v>
      </c>
      <c r="E10">
        <v>15.0113710476816</v>
      </c>
      <c r="F10">
        <v>14.2407532418739</v>
      </c>
      <c r="G10">
        <v>12.6394027979486</v>
      </c>
      <c r="H10">
        <v>11.5531848455482</v>
      </c>
      <c r="I10">
        <v>8.8476877572893997</v>
      </c>
      <c r="J10">
        <v>7.6065731638328797</v>
      </c>
      <c r="K10">
        <v>6.9248888914834001</v>
      </c>
      <c r="L10">
        <v>6.37058767904227</v>
      </c>
      <c r="M10">
        <v>6.1479528903321201</v>
      </c>
      <c r="N10">
        <v>7.00454883111047</v>
      </c>
      <c r="O10">
        <v>7.9891987477299304</v>
      </c>
      <c r="P10">
        <v>8.8564386033548601</v>
      </c>
      <c r="Q10">
        <v>8.5423987867812095</v>
      </c>
      <c r="R10">
        <v>8.7490537733884199</v>
      </c>
      <c r="S10">
        <v>5.5256030309804496</v>
      </c>
      <c r="T10">
        <v>4.1566069803998698</v>
      </c>
      <c r="U10">
        <v>3.5822126513694399</v>
      </c>
      <c r="V10">
        <v>4.1181659516842899</v>
      </c>
    </row>
    <row r="11" spans="1:23" x14ac:dyDescent="0.25">
      <c r="A11" t="str">
        <f>EE!A11</f>
        <v>Organized Markets</v>
      </c>
      <c r="B11" t="str">
        <f>EE!B11</f>
        <v>Organized/Limited Markets for Energy and Capacity</v>
      </c>
      <c r="C11">
        <v>24.9057847667662</v>
      </c>
      <c r="D11">
        <v>23.748532220731601</v>
      </c>
      <c r="E11">
        <v>22.601375650400598</v>
      </c>
      <c r="F11">
        <v>20.604341731176699</v>
      </c>
      <c r="G11">
        <v>17.720061464276402</v>
      </c>
      <c r="H11">
        <v>17.345851189614201</v>
      </c>
      <c r="I11">
        <v>13.2188255858582</v>
      </c>
      <c r="J11">
        <v>11.5330114789496</v>
      </c>
      <c r="K11">
        <v>9.6925116437317893</v>
      </c>
      <c r="L11">
        <v>7.12998233518916</v>
      </c>
      <c r="M11">
        <v>5.5729140783719497</v>
      </c>
      <c r="N11">
        <v>6.5807859678862597</v>
      </c>
      <c r="O11">
        <v>7.1715418042135104</v>
      </c>
      <c r="P11">
        <v>8.7914915805994092</v>
      </c>
      <c r="Q11">
        <v>7.0097929691796903</v>
      </c>
      <c r="R11">
        <v>8.3242771861493292</v>
      </c>
      <c r="S11">
        <v>5.4678581170566103</v>
      </c>
      <c r="T11">
        <v>4.2944639803082101</v>
      </c>
      <c r="U11">
        <v>3.0594352077909299</v>
      </c>
      <c r="V11">
        <v>2.91445459086273</v>
      </c>
    </row>
    <row r="12" spans="1:23" x14ac:dyDescent="0.25">
      <c r="A12" t="str">
        <f>EE!A12</f>
        <v>No Regional Renewables</v>
      </c>
      <c r="B12" t="str">
        <f>EE!B12</f>
        <v>Robustness of EE</v>
      </c>
      <c r="C12">
        <v>25.866486539580499</v>
      </c>
      <c r="D12">
        <v>24.6190199692577</v>
      </c>
      <c r="E12">
        <v>23.756413113421701</v>
      </c>
      <c r="F12">
        <v>21.223037472156498</v>
      </c>
      <c r="G12">
        <v>18.824686884133801</v>
      </c>
      <c r="H12">
        <v>18.6034620500931</v>
      </c>
      <c r="I12">
        <v>17.666046366906201</v>
      </c>
      <c r="J12">
        <v>15.437133663564699</v>
      </c>
      <c r="K12">
        <v>14.2504402223559</v>
      </c>
      <c r="L12">
        <v>14.2624028037561</v>
      </c>
      <c r="M12">
        <v>14.3505769798125</v>
      </c>
      <c r="N12">
        <v>13.2410878241645</v>
      </c>
      <c r="O12">
        <v>13.1545014562664</v>
      </c>
      <c r="P12">
        <v>13.1448292057083</v>
      </c>
      <c r="Q12">
        <v>12.939608306302899</v>
      </c>
      <c r="R12">
        <v>12.824174808510699</v>
      </c>
      <c r="S12">
        <v>7.7394521851938096</v>
      </c>
      <c r="T12">
        <v>6.1087718198690002</v>
      </c>
      <c r="U12">
        <v>6.3884871496032698</v>
      </c>
      <c r="V12">
        <v>6.2429789179576103</v>
      </c>
    </row>
    <row r="13" spans="1:23" x14ac:dyDescent="0.25">
      <c r="A13" t="str">
        <f>EE!A13</f>
        <v>Increased Market Reliance</v>
      </c>
      <c r="B13" t="str">
        <f>EE!B13</f>
        <v>Change Reliance on Extra-Regional Markets</v>
      </c>
      <c r="C13">
        <v>26.2553365388926</v>
      </c>
      <c r="D13">
        <v>24.004020417522099</v>
      </c>
      <c r="E13">
        <v>22.219189341810701</v>
      </c>
      <c r="F13">
        <v>19.5424522440651</v>
      </c>
      <c r="G13">
        <v>16.419566188791201</v>
      </c>
      <c r="H13">
        <v>15.2601227789396</v>
      </c>
      <c r="I13">
        <v>14.0874798816936</v>
      </c>
      <c r="J13">
        <v>12.291839923015401</v>
      </c>
      <c r="K13">
        <v>10.449188669196101</v>
      </c>
      <c r="L13">
        <v>10.2466157734644</v>
      </c>
      <c r="M13">
        <v>10.099318518796499</v>
      </c>
      <c r="N13">
        <v>9.8233499634217907</v>
      </c>
      <c r="O13">
        <v>10.063930184138799</v>
      </c>
      <c r="P13">
        <v>10.2871931213979</v>
      </c>
      <c r="Q13">
        <v>10.093988361664399</v>
      </c>
      <c r="R13">
        <v>9.9187635411572099</v>
      </c>
      <c r="S13">
        <v>5.6054736951912796</v>
      </c>
      <c r="T13">
        <v>4.2183298178586703</v>
      </c>
      <c r="U13">
        <v>4.5666897375537596</v>
      </c>
      <c r="V13">
        <v>4.7148179116992104</v>
      </c>
    </row>
    <row r="14" spans="1:23" x14ac:dyDescent="0.25">
      <c r="A14" t="str">
        <f>EE!A14</f>
        <v>EE Bin 11 No Opt</v>
      </c>
      <c r="B14" t="str">
        <f>EE!B14</f>
        <v>Robustness of EE</v>
      </c>
      <c r="C14">
        <v>25.8319518046228</v>
      </c>
      <c r="D14">
        <v>23.950969746413499</v>
      </c>
      <c r="E14">
        <v>22.653514381831201</v>
      </c>
      <c r="F14">
        <v>19.6410050713367</v>
      </c>
      <c r="G14">
        <v>16.622258314480899</v>
      </c>
      <c r="H14">
        <v>15.5083410951339</v>
      </c>
      <c r="I14">
        <v>13.4253555206434</v>
      </c>
      <c r="J14">
        <v>10.8233408732581</v>
      </c>
      <c r="K14">
        <v>8.8399973213282408</v>
      </c>
      <c r="L14">
        <v>8.3721155516915502</v>
      </c>
      <c r="M14">
        <v>7.5084129741100698</v>
      </c>
      <c r="N14">
        <v>6.5763332437895698</v>
      </c>
      <c r="O14">
        <v>6.3676530456684999</v>
      </c>
      <c r="P14">
        <v>6.32557664556977</v>
      </c>
      <c r="Q14">
        <v>6.1579611667404697</v>
      </c>
      <c r="R14">
        <v>5.7760269063312304</v>
      </c>
      <c r="S14">
        <v>3.0617677504196901</v>
      </c>
      <c r="T14">
        <v>2.42686090619994</v>
      </c>
      <c r="U14">
        <v>2.3686304046303501</v>
      </c>
      <c r="V14">
        <v>3.1189331692530802</v>
      </c>
    </row>
    <row r="15" spans="1:23" x14ac:dyDescent="0.25">
      <c r="A15" t="str">
        <f>EE!A15</f>
        <v>EE Bin 11 After Opt</v>
      </c>
      <c r="B15" t="str">
        <f>EE!B15</f>
        <v>Robustness of EE</v>
      </c>
      <c r="C15">
        <v>25.8319518046228</v>
      </c>
      <c r="D15">
        <v>23.9747861143648</v>
      </c>
      <c r="E15">
        <v>22.792547077218099</v>
      </c>
      <c r="F15">
        <v>19.7472047026735</v>
      </c>
      <c r="G15">
        <v>16.697508859074901</v>
      </c>
      <c r="H15">
        <v>15.6017574140434</v>
      </c>
      <c r="I15">
        <v>13.5074645813435</v>
      </c>
      <c r="J15">
        <v>10.8466374078921</v>
      </c>
      <c r="K15">
        <v>8.8201750118913402</v>
      </c>
      <c r="L15">
        <v>8.3475981155875392</v>
      </c>
      <c r="M15">
        <v>7.5228592737320703</v>
      </c>
      <c r="N15">
        <v>6.6016478860352201</v>
      </c>
      <c r="O15">
        <v>6.4071190893766898</v>
      </c>
      <c r="P15">
        <v>6.3630009352769097</v>
      </c>
      <c r="Q15">
        <v>6.1970391781989198</v>
      </c>
      <c r="R15">
        <v>5.8007134994869203</v>
      </c>
      <c r="S15">
        <v>3.1671085992811601</v>
      </c>
      <c r="T15">
        <v>2.5376852818474198</v>
      </c>
      <c r="U15">
        <v>2.5102842914109198</v>
      </c>
      <c r="V15">
        <v>3.21974753272558</v>
      </c>
    </row>
    <row r="16" spans="1:23" x14ac:dyDescent="0.25">
      <c r="A16" t="str">
        <f>EE!A16</f>
        <v>Aggressive Emission Reduction</v>
      </c>
      <c r="B16" t="str">
        <f>EE!B16</f>
        <v>Paths to Decarbonization</v>
      </c>
      <c r="C16">
        <v>28.841999999999999</v>
      </c>
      <c r="D16">
        <v>23.983000000000001</v>
      </c>
      <c r="E16">
        <v>21.225000000000001</v>
      </c>
      <c r="F16">
        <v>17.266999999999999</v>
      </c>
      <c r="G16">
        <v>10.773</v>
      </c>
      <c r="H16">
        <v>6.59</v>
      </c>
      <c r="I16">
        <v>3.0339999999999998</v>
      </c>
      <c r="J16">
        <v>2.3279999999999998</v>
      </c>
      <c r="K16">
        <v>1.5289999999999999</v>
      </c>
      <c r="L16">
        <v>1.966</v>
      </c>
      <c r="M16">
        <v>1.4219999999999999</v>
      </c>
      <c r="N16">
        <v>1.2270000000000001</v>
      </c>
      <c r="O16">
        <v>1.577</v>
      </c>
      <c r="P16">
        <v>1.5840000000000001</v>
      </c>
      <c r="Q16">
        <v>1.6439999999999999</v>
      </c>
      <c r="R16">
        <v>2.0230000000000001</v>
      </c>
      <c r="S16">
        <v>1.7749999999999999</v>
      </c>
      <c r="T16">
        <v>1.1719999999999999</v>
      </c>
      <c r="U16">
        <v>1.423</v>
      </c>
      <c r="V16">
        <v>3.0110000000000001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Notes</vt:lpstr>
      <vt:lpstr>EE</vt:lpstr>
      <vt:lpstr>Renewable Build</vt:lpstr>
      <vt:lpstr>Renewable Curtailment</vt:lpstr>
      <vt:lpstr>Hydro</vt:lpstr>
      <vt:lpstr>DR</vt:lpstr>
      <vt:lpstr>Thermal Build</vt:lpstr>
      <vt:lpstr>Storage</vt:lpstr>
      <vt:lpstr>GHG</vt:lpstr>
      <vt:lpstr>Market</vt:lpstr>
      <vt:lpstr>Electricity 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Kujala</dc:creator>
  <cp:lastModifiedBy>John Ollis</cp:lastModifiedBy>
  <dcterms:created xsi:type="dcterms:W3CDTF">2015-06-05T18:17:20Z</dcterms:created>
  <dcterms:modified xsi:type="dcterms:W3CDTF">2022-02-08T01:43:57Z</dcterms:modified>
</cp:coreProperties>
</file>